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C-321-EN-D01\Documents\Постановления\2024\"/>
    </mc:Choice>
  </mc:AlternateContent>
  <bookViews>
    <workbookView xWindow="14385" yWindow="-15" windowWidth="14430" windowHeight="12645"/>
  </bookViews>
  <sheets>
    <sheet name="1-ИП ТС" sheetId="1" r:id="rId1"/>
    <sheet name="2-ИП ТС" sheetId="3" r:id="rId2"/>
    <sheet name="3-ИП ТС" sheetId="4" r:id="rId3"/>
    <sheet name="4-ИП ТС" sheetId="5" r:id="rId4"/>
    <sheet name="5-ИП ТС" sheetId="6" r:id="rId5"/>
  </sheets>
  <definedNames>
    <definedName name="_xlnm._FilterDatabase" localSheetId="1" hidden="1">'2-ИП ТС'!$A$11:$AL$183</definedName>
    <definedName name="_xlnm._FilterDatabase" localSheetId="3" hidden="1">'4-ИП ТС'!$A$11:$AF$136</definedName>
    <definedName name="_xlnm.Print_Area" localSheetId="0">'1-ИП ТС'!$A:$C</definedName>
    <definedName name="_xlnm.Print_Area" localSheetId="1">'2-ИП ТС'!$A$1:$AL$184</definedName>
    <definedName name="_xlnm.Print_Area" localSheetId="2">'3-ИП ТС'!$A$1:$DW$21</definedName>
    <definedName name="_xlnm.Print_Area" localSheetId="3">'4-ИП ТС'!$A$1:$AF$137</definedName>
    <definedName name="_xlnm.Print_Area" localSheetId="4">'5-ИП ТС'!$A$1:$K$28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" i="6" l="1"/>
  <c r="I27" i="6"/>
  <c r="H27" i="6"/>
  <c r="G27" i="6"/>
  <c r="F27" i="6"/>
  <c r="D27" i="6"/>
  <c r="C27" i="6"/>
  <c r="CQ17" i="4" l="1"/>
  <c r="B102" i="5" l="1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90" i="5"/>
  <c r="B91" i="5"/>
  <c r="B92" i="5"/>
  <c r="B93" i="5"/>
  <c r="B94" i="5"/>
  <c r="B95" i="5"/>
  <c r="B96" i="5"/>
  <c r="B97" i="5"/>
  <c r="B98" i="5"/>
  <c r="B99" i="5"/>
  <c r="B100" i="5"/>
  <c r="B101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E25" i="6"/>
  <c r="E27" i="6" s="1"/>
  <c r="E14" i="6"/>
  <c r="E13" i="6"/>
  <c r="D13" i="6" s="1"/>
  <c r="J12" i="6"/>
  <c r="I12" i="6"/>
  <c r="H12" i="6"/>
  <c r="G12" i="6"/>
  <c r="F12" i="6"/>
  <c r="D12" i="6"/>
  <c r="C12" i="6"/>
  <c r="E12" i="6" l="1"/>
</calcChain>
</file>

<file path=xl/sharedStrings.xml><?xml version="1.0" encoding="utf-8"?>
<sst xmlns="http://schemas.openxmlformats.org/spreadsheetml/2006/main" count="7327" uniqueCount="770">
  <si>
    <t>Приложение</t>
  </si>
  <si>
    <t>№ 1-ИП ТС</t>
  </si>
  <si>
    <t>(наименование регулируемой организации)</t>
  </si>
  <si>
    <t>Местонахождение регулируемой организации</t>
  </si>
  <si>
    <t>Сроки реализации инвестиционной программы</t>
  </si>
  <si>
    <t>Контакты ответственных за разработку инвестиционной программы лиц</t>
  </si>
  <si>
    <t>Наименование исполнительного органа субъекта Российской Федерации или органа местного самоуправления, утвердившего инвестиционную программу</t>
  </si>
  <si>
    <t>Местонахождение исполнительного органа субъекта Российской Федерации или органа местного самоуправления, утвердившего инвестиционную программу</t>
  </si>
  <si>
    <t>Должностное лицо уполномоченного ответственного органа, утвердившее инвестиционную программу</t>
  </si>
  <si>
    <t>Контакты ответственных за утверждение инвестиционной программы лиц</t>
  </si>
  <si>
    <t>Наименование органа местного самоуправления, согласовавшего инвестиционную программу</t>
  </si>
  <si>
    <t>Местонахождение органа местного самоуправления, согласовавшего инвестиционную программу</t>
  </si>
  <si>
    <t>Должностное лицо уполномоченного ответственного органа, согласовавшее инвестиционную программу</t>
  </si>
  <si>
    <t>Контакты ответственных за согласование инвестиционной программы лиц</t>
  </si>
  <si>
    <t>№ 2-ИП ТС</t>
  </si>
  <si>
    <t>Инвестиционная программа</t>
  </si>
  <si>
    <t>№ п/п</t>
  </si>
  <si>
    <t>Наименование мероприятий</t>
  </si>
  <si>
    <t>Кадастровый номер объекта (участка объекта)</t>
  </si>
  <si>
    <t>Вид объекта</t>
  </si>
  <si>
    <t>Описание и место расположения объекта</t>
  </si>
  <si>
    <t>1</t>
  </si>
  <si>
    <t>2</t>
  </si>
  <si>
    <t>3</t>
  </si>
  <si>
    <t>4</t>
  </si>
  <si>
    <t>5</t>
  </si>
  <si>
    <t>Условный диаметр, мм</t>
  </si>
  <si>
    <t>6.1</t>
  </si>
  <si>
    <t>6.2</t>
  </si>
  <si>
    <t>Пропускная способность, т/ч</t>
  </si>
  <si>
    <t>6.3</t>
  </si>
  <si>
    <t>Способ прокладки</t>
  </si>
  <si>
    <t>6.4</t>
  </si>
  <si>
    <t>Тепловая нагрузка, Гкал/ч</t>
  </si>
  <si>
    <t>6.5</t>
  </si>
  <si>
    <t>7.1</t>
  </si>
  <si>
    <t>7.2</t>
  </si>
  <si>
    <t>7.3</t>
  </si>
  <si>
    <t>7.4</t>
  </si>
  <si>
    <t>7.5</t>
  </si>
  <si>
    <t>Год начала реализации</t>
  </si>
  <si>
    <t>8</t>
  </si>
  <si>
    <t>9</t>
  </si>
  <si>
    <t>Год окончания реализации</t>
  </si>
  <si>
    <t>Всего:</t>
  </si>
  <si>
    <t>10.4</t>
  </si>
  <si>
    <t>10.1</t>
  </si>
  <si>
    <t>10.2</t>
  </si>
  <si>
    <t>10.3</t>
  </si>
  <si>
    <t>ПИР</t>
  </si>
  <si>
    <t>СМР</t>
  </si>
  <si>
    <t>10.5</t>
  </si>
  <si>
    <t>10.6</t>
  </si>
  <si>
    <t>10.7</t>
  </si>
  <si>
    <t>10.8</t>
  </si>
  <si>
    <t>Амортизация (стр. 1.1 ФП)</t>
  </si>
  <si>
    <t>11.1</t>
  </si>
  <si>
    <t>11.2</t>
  </si>
  <si>
    <t>11.3</t>
  </si>
  <si>
    <t>11.4</t>
  </si>
  <si>
    <t>Прочие собственные средства (стр. 1.4 ФП)</t>
  </si>
  <si>
    <t>11.5.1</t>
  </si>
  <si>
    <t>11.5.2</t>
  </si>
  <si>
    <t>11.10</t>
  </si>
  <si>
    <t>Бюджетные средства по каждой системе централизованного теплоснабжения с выделением расходов концедента на строительство, модернизацию и (или) реконструкцию объекта концессионного соглашения по каждой системе централизованного теплоснабжения при наличии таких расходов (стр. 4 ФП)</t>
  </si>
  <si>
    <t>11.9</t>
  </si>
  <si>
    <t>11.6</t>
  </si>
  <si>
    <t>11.7</t>
  </si>
  <si>
    <t>11.8</t>
  </si>
  <si>
    <t>Тепловая сеть</t>
  </si>
  <si>
    <t>до реализации мероприятия</t>
  </si>
  <si>
    <t>после реализации мероприятия</t>
  </si>
  <si>
    <t>Наименование и значение показателя</t>
  </si>
  <si>
    <t>Основные технические характеристики</t>
  </si>
  <si>
    <t>в том числе:</t>
  </si>
  <si>
    <t>Плановые расходы</t>
  </si>
  <si>
    <t>Финансирование, в т.ч. по годам</t>
  </si>
  <si>
    <t>Расшифровка источников финансирования инвестиционной программы, тыс. руб. без НДС</t>
  </si>
  <si>
    <t>Экономия расходов (стр. 1.5 ФП)</t>
  </si>
  <si>
    <t>Прибыль, направленная на 
инвестиции (стр. 1.2 ФП)</t>
  </si>
  <si>
    <t>Средства, полученные 
за счет платы 
за подключение (стр. 1.3 ФП)</t>
  </si>
  <si>
    <t>3.1. Реконструкция или модернизация существующих тепловых сетей</t>
  </si>
  <si>
    <t>3.2. Реконструкция или модернизация существующих объектов системы централизованного теплоснабжения, за исключением тепловых сетей</t>
  </si>
  <si>
    <t>Всего по группе 3</t>
  </si>
  <si>
    <t>6.1.2</t>
  </si>
  <si>
    <t>Всего по группе 6</t>
  </si>
  <si>
    <t>ИТОГО по программе</t>
  </si>
  <si>
    <t>№ 3-ИП ТС</t>
  </si>
  <si>
    <t>Плановые значения показателей, достижение которых предусмотрено 
в результате реализации мероприятий инвестиционной программы</t>
  </si>
  <si>
    <t>Наименование показателя</t>
  </si>
  <si>
    <t>Удельный расход условного топлива на выработку единицы тепловой энергии и (или) теплоносителя</t>
  </si>
  <si>
    <t>Объем присоединяемой тепловой нагрузки новых потребителей</t>
  </si>
  <si>
    <t>Процент износа объектов системы теплоснабжения с выделением процента износа объектов, существующих на начало реализации инвестиционной программы</t>
  </si>
  <si>
    <t>Потери теплоносителя при передаче тепловой энергии 
по тепловым сетям</t>
  </si>
  <si>
    <t>Удельный расход электрической энергии 
на транспортировку теплоносителя</t>
  </si>
  <si>
    <t>Ед. изм.</t>
  </si>
  <si>
    <t>Гкал/ч</t>
  </si>
  <si>
    <t>%</t>
  </si>
  <si>
    <t>Гкал в год</t>
  </si>
  <si>
    <t>% от полезного отпуска тепловой энергии</t>
  </si>
  <si>
    <t>тонн в год для воды</t>
  </si>
  <si>
    <t>куб. м для пара</t>
  </si>
  <si>
    <t>Фактические значения</t>
  </si>
  <si>
    <t>Текущее значение</t>
  </si>
  <si>
    <t>Плановые значения</t>
  </si>
  <si>
    <t>в т.ч. по годам реализации</t>
  </si>
  <si>
    <t>№ 4-ИП ТС</t>
  </si>
  <si>
    <t>Показатели надежности и энергетической эффективности объектов
централизованного теплоснабжения</t>
  </si>
  <si>
    <t>18</t>
  </si>
  <si>
    <t>15</t>
  </si>
  <si>
    <t>16</t>
  </si>
  <si>
    <t>17</t>
  </si>
  <si>
    <t>11</t>
  </si>
  <si>
    <t>12</t>
  </si>
  <si>
    <t>13</t>
  </si>
  <si>
    <t>14</t>
  </si>
  <si>
    <t>6</t>
  </si>
  <si>
    <t>7</t>
  </si>
  <si>
    <t>10</t>
  </si>
  <si>
    <t>Показатели энергетической эффективности</t>
  </si>
  <si>
    <t>Показатели надежности</t>
  </si>
  <si>
    <t>Наименование объекта</t>
  </si>
  <si>
    <t>№ 5-ИП ТС</t>
  </si>
  <si>
    <t>Финансовый план</t>
  </si>
  <si>
    <t>№ 
п/п</t>
  </si>
  <si>
    <t>Собственные средства</t>
  </si>
  <si>
    <t>достигнутая в результате реализации мероприятий инвестиционной программы</t>
  </si>
  <si>
    <t>амортизационные отчисления с выделением результатов переоценки основных средств 
и нематериальных активов</t>
  </si>
  <si>
    <t>расходы на капитальные вложения (инвестиции), финансируемые за счет нормативной прибыли, учитываемой 
в необходимой валовой выручке</t>
  </si>
  <si>
    <t>2.</t>
  </si>
  <si>
    <t>расходы на уплату лизинговых платежей 
по договору финансовой аренды (лизинга)</t>
  </si>
  <si>
    <t>Иные собственные средства, за исключением средств, указанных в разделе 1</t>
  </si>
  <si>
    <t>Средства, привлеченные на возвратной основе</t>
  </si>
  <si>
    <t>кредиты</t>
  </si>
  <si>
    <t>займы организаций</t>
  </si>
  <si>
    <t>прочие привлеченные средства</t>
  </si>
  <si>
    <t>Бюджетные средства по каждой системе централизованного теплоснабжения 
с выделением расходов концедента 
на строительство, модернизацию 
и (или) реконструкцию объекта концессионного соглашения по каждой системе централизованного теплоснабжения 
при наличии таких расходов</t>
  </si>
  <si>
    <t>Прочие источники финансирования</t>
  </si>
  <si>
    <t>Всего</t>
  </si>
  <si>
    <t>Расходы на реализацию инвестиционной программы (тыс. руб. без НДС) 
(с использованием прогнозных индексов цен)</t>
  </si>
  <si>
    <t>По мероприятиям, согласно Форме № 2-ИП ТС</t>
  </si>
  <si>
    <t>экономия расходов</t>
  </si>
  <si>
    <t>плата за подключение (технологическое присоединение) к системам централизованного теплоснабжения 
(раздельно по каждой системе, если регулируемая организация эксплуатирует несколько таких систем)</t>
  </si>
  <si>
    <t>связанную с сокращением потерь в тепловых сетях, сменой видов и (или) марки основного и (или) резервного топлива на источниках тепловой энергии, реализацией энергосервисного договора (контракта) в размере, определенном по решению регулируемой организации, плату за подключение (технологическое присоединение) к системам централизованного теплоснабжения (раздельно по каждой системе, если регулируемая организация эксплуатирует несколько таких систем)</t>
  </si>
  <si>
    <t>Группа 3. Реконструкция или модернизация существующих объектов системы централизованного теплоснабжения в целях снижения уровня износа существующих объектов системы централизованного теплоснабжения и (или) поставки энергии от разных источников</t>
  </si>
  <si>
    <t>Инвестиционная программа 
организации, осуществляющей регулируемые виды деятельности в сфере теплоснабжения</t>
  </si>
  <si>
    <t>Паспорт
инвестиционной программы организации, осуществляющей
регулируемые виды деятельности в сфере теплоснабжения</t>
  </si>
  <si>
    <t>Наименование регулируемой организации, в отношении которой разрабатывается инвестиционная программа в сфере теплоснабжения</t>
  </si>
  <si>
    <t>г. Смоленск, пер. Тульский, д. 7</t>
  </si>
  <si>
    <t>2024-2028 гг.</t>
  </si>
  <si>
    <t>Лицо, ответственное за разработку инвестиционной программы</t>
  </si>
  <si>
    <t>технический директор Горохов Андрей Викторович</t>
  </si>
  <si>
    <t>8(4812) 20-80-03</t>
  </si>
  <si>
    <t>г. Смоленск, ул. Октябрьской революции, д. 14а</t>
  </si>
  <si>
    <t>8(4812) 65-58-07</t>
  </si>
  <si>
    <t>г. Смоленск, ул. Дзержинского, д. 11</t>
  </si>
  <si>
    <t>Министерство жилищно-коммунального хозяйства, энергетики и тарифной политики Смоленской области</t>
  </si>
  <si>
    <t>Министр жилищно-коммунального хозяйства, энергетики и тарифной политики Смоленской области Н.И. Борисов</t>
  </si>
  <si>
    <t>Реконструкция теплосетей от котельных с применением предизолированных труб</t>
  </si>
  <si>
    <t>тепловые сети</t>
  </si>
  <si>
    <t>D100</t>
  </si>
  <si>
    <t>D50</t>
  </si>
  <si>
    <t>D150</t>
  </si>
  <si>
    <t>подземный</t>
  </si>
  <si>
    <t>D125, 65, 80</t>
  </si>
  <si>
    <t>D65, 50</t>
  </si>
  <si>
    <t>D80, 50, 65, 125, 150, 200</t>
  </si>
  <si>
    <t>D65, 80, 50</t>
  </si>
  <si>
    <t>D80, 65</t>
  </si>
  <si>
    <t>D200, 125, 150, 80, 65, 50</t>
  </si>
  <si>
    <t>Котельная № 21 (ул. Генерала Городнянского, в р-не д.1) от ТК-12 до дома № 8 по ул. М. Еременко</t>
  </si>
  <si>
    <t>Котельная 18 (ул. Гарабурды, в р-не д. 13) от ТК-4 до ж.д. 23а по ул. Гарабурды</t>
  </si>
  <si>
    <t>Котельная 18 (ул. Гарабурды, в р-не д. 13) от ТК-5 до ж.д. 23 по ул. Гарабурды</t>
  </si>
  <si>
    <t>Котельная 18 (ул. Гарабурды, в р-не д. 13) от ТК-7 до ТК-12 по ул. Гарабурды</t>
  </si>
  <si>
    <t>D250, 150</t>
  </si>
  <si>
    <t>D100, 65, 50</t>
  </si>
  <si>
    <t>D150, 80, 50</t>
  </si>
  <si>
    <t>D250, 125, 65</t>
  </si>
  <si>
    <t>D200, 150, 80, 65, 100, 125</t>
  </si>
  <si>
    <t>D150, 100, 80, 65, 50</t>
  </si>
  <si>
    <t>D150, 80, 50, 100</t>
  </si>
  <si>
    <t>D80, 50, 25</t>
  </si>
  <si>
    <t>D80, 65, 50, 25, 100, 125</t>
  </si>
  <si>
    <t>D80, 50</t>
  </si>
  <si>
    <t>D200, 150, 100</t>
  </si>
  <si>
    <t>D80, 65, 40</t>
  </si>
  <si>
    <t>D100, 80</t>
  </si>
  <si>
    <t>D80, 65, 50</t>
  </si>
  <si>
    <t>D250, 150, 125, 80, 65, 50</t>
  </si>
  <si>
    <t>в результате реализации мероприятий инвестиционной программы</t>
  </si>
  <si>
    <t>Иные собственные средства (стр. 2 ФП)</t>
  </si>
  <si>
    <t>Привлеченные средства на возвратной основе (стр. 23 ФП)</t>
  </si>
  <si>
    <t>D50, 80</t>
  </si>
  <si>
    <t>D65</t>
  </si>
  <si>
    <t>D 50, 125</t>
  </si>
  <si>
    <t>D 50</t>
  </si>
  <si>
    <t>D125</t>
  </si>
  <si>
    <t>D 50, 100</t>
  </si>
  <si>
    <t>D 80, 100</t>
  </si>
  <si>
    <t>D 80, 100, 50</t>
  </si>
  <si>
    <t>D100, 150</t>
  </si>
  <si>
    <t>D80, 125, 150</t>
  </si>
  <si>
    <t>D80, 100, 125, 40, 50</t>
  </si>
  <si>
    <t>D80, D 125</t>
  </si>
  <si>
    <t>2к-85 (ул. Ленина, 32) т/с от ТК до домов 33 по ул. Фурманова (от ЦТП КЭЧ)</t>
  </si>
  <si>
    <t>От 1к-10 в сторону ЦТП-104 (в районе дома 8 по ул. Толмачева) вдоль домов 5 и 7 по ул. Толмачева</t>
  </si>
  <si>
    <t>D 250</t>
  </si>
  <si>
    <t>D300</t>
  </si>
  <si>
    <t>D80</t>
  </si>
  <si>
    <t>D100, D65, D50</t>
  </si>
  <si>
    <t>D65, D80</t>
  </si>
  <si>
    <t xml:space="preserve">D125, D100, D80 </t>
  </si>
  <si>
    <t>D200</t>
  </si>
  <si>
    <t>D125, D65</t>
  </si>
  <si>
    <t>D100, 80, 50</t>
  </si>
  <si>
    <t>D200, 100</t>
  </si>
  <si>
    <t>D100, 65</t>
  </si>
  <si>
    <t>ЦТП 60 (ул. Черняховского, 38) т/с от ТК-3 до ж.д. № 40 по ул. Черняховского</t>
  </si>
  <si>
    <t xml:space="preserve">ЦТП-77 (ул. Н-Неман, 9) т/с около д. 19 Н-Неман, между корпусами 1-2                                                                   </t>
  </si>
  <si>
    <t>ЦТП-71 (ул. Кирова, 5) т/с от ТК-1 до ж.д. № 6 по ул. Черняховского</t>
  </si>
  <si>
    <t>ЦТП-64 (132, 138) от ж.д. № 21 ул. Николаева до территории Николаевского рынка (ТК-16)</t>
  </si>
  <si>
    <t>ЦТП-60 от ж.д. № 32 до № 26а, 24а по ул. Черняховского</t>
  </si>
  <si>
    <t>ЦТП-145 (ул. Н-Неман, 23Б) от ТК-4 до ж.д. № 23в по ул. Н. Неман</t>
  </si>
  <si>
    <t>ЦТП-195 (ул. Фрунзе, 64) участок теплосети от 4к-3 до здания 62а по ул. Фрунзе (т/к-3)</t>
  </si>
  <si>
    <t xml:space="preserve">ЦТП-222 (ул. Автозаводская, 56) участок теплосети от ТК-16 до д. 29 по ул. Автозаводская </t>
  </si>
  <si>
    <t>ЦТП-14 от ТК-4 до здания по пр. Гагарина, 21</t>
  </si>
  <si>
    <t>D150, 100, 65, 50</t>
  </si>
  <si>
    <t>D400, 250</t>
  </si>
  <si>
    <t>D200, 125, 100</t>
  </si>
  <si>
    <t>D250</t>
  </si>
  <si>
    <t>D125, 80, 100, 50, 65, 25</t>
  </si>
  <si>
    <t>D80, 50, 40, 65</t>
  </si>
  <si>
    <t>D300, 250</t>
  </si>
  <si>
    <t>D80, 25, 65</t>
  </si>
  <si>
    <t>D80, 65, 50, 40</t>
  </si>
  <si>
    <t>D150, 100, 65</t>
  </si>
  <si>
    <t>D400</t>
  </si>
  <si>
    <t>D125, 65, 50</t>
  </si>
  <si>
    <t>D100, 80, 65, 50</t>
  </si>
  <si>
    <t>D150, 100, 50</t>
  </si>
  <si>
    <t>D100, 50</t>
  </si>
  <si>
    <t>D200, 100, 80, 65</t>
  </si>
  <si>
    <t>D125, 100</t>
  </si>
  <si>
    <t>D150, 125, 80</t>
  </si>
  <si>
    <t>D65,50, 32</t>
  </si>
  <si>
    <t>D200, 150, 100, 50, 40</t>
  </si>
  <si>
    <t>D100, 80, 65</t>
  </si>
  <si>
    <t>подземный, подвал</t>
  </si>
  <si>
    <t>подземный, надземный</t>
  </si>
  <si>
    <t>оборудование</t>
  </si>
  <si>
    <t>2024</t>
  </si>
  <si>
    <t>2025</t>
  </si>
  <si>
    <t>2026</t>
  </si>
  <si>
    <t>2027</t>
  </si>
  <si>
    <t>2028</t>
  </si>
  <si>
    <t>Машина дорожная комбинированная ЭД 244А1 МАЗ 6501В5-(484-000)</t>
  </si>
  <si>
    <t>транспорт</t>
  </si>
  <si>
    <t>2023</t>
  </si>
  <si>
    <t>теплоснабжение</t>
  </si>
  <si>
    <t>транспортировка</t>
  </si>
  <si>
    <t>по годам реализации (указывается по каждому году реализации, на который проектируется инвестиционная программа, в отдельном столбце)</t>
  </si>
  <si>
    <t>по видам деятельности 
(при наличии нескольких регулируемых видов деятельности, указывается каждый в отдельном столбце, для которого проектируется инвестиционная программа)</t>
  </si>
  <si>
    <t>п. 3.1, 3.2, 6.1.1</t>
  </si>
  <si>
    <t>75,8/72,2</t>
  </si>
  <si>
    <t>79,0/71,9</t>
  </si>
  <si>
    <t>82,0/68,6</t>
  </si>
  <si>
    <t>85,0/65,3</t>
  </si>
  <si>
    <t>88,0/62,0</t>
  </si>
  <si>
    <t>Отношение величины технологических потерь тепловой энергии, теплоносителя к материальной характеристике тепловой сети</t>
  </si>
  <si>
    <t>Величина технологических потерь при передаче тепловой энергии, теплоносителя по тепловым сетям (для организаций, эксплуатирующих объекты теплоснабжения на основании концессионного соглашения дополнительно указываются по каждому участку тепловой сети)</t>
  </si>
  <si>
    <t>Удельный расход топлива на производство единицы тепловой энергии, отпускаемой с коллекторов источников тепловой энергии (для организаций, эксплуатирующих объекты теплоснабжения на основании концессионного соглашения дополнительно указываются по каждому объекту теплоснабжения)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</si>
  <si>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</si>
  <si>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Котельная Пронино ЦТП-239. Тепловая сеть от ТК-1 до ТК-2</t>
  </si>
  <si>
    <t>Участок теплосети в районе д. 2 по ул. Дзержинского</t>
  </si>
  <si>
    <t xml:space="preserve">ЦТП-122: между домами 136 и 138 по ул. Попова </t>
  </si>
  <si>
    <t xml:space="preserve">ЦТП-44: в районе дома 15/70 по ул. Петра Алексеева </t>
  </si>
  <si>
    <t>Котельная № 21. От ТК-16 до дома № 4 по ул. М. Еременко</t>
  </si>
  <si>
    <t>Котельная № 7 (ул. 2-я Вяземская, в р-не ж.д. 5) т/с от котельной до ТК-4</t>
  </si>
  <si>
    <t>надземный</t>
  </si>
  <si>
    <t xml:space="preserve">D125, D80, D100, D50, D70, D25
</t>
  </si>
  <si>
    <t>D 65, 50</t>
  </si>
  <si>
    <t xml:space="preserve">D100, D65 </t>
  </si>
  <si>
    <t>D125, D50, D100</t>
  </si>
  <si>
    <t>D 89, 60</t>
  </si>
  <si>
    <t>п. 4.1., 3.2, 3.1</t>
  </si>
  <si>
    <t>Начальник Управления жилищно-коммунального хозяйства города Смоленска Ю.Н. Жуков</t>
  </si>
  <si>
    <t>8(4812) 38-47-54; 38-29-20</t>
  </si>
  <si>
    <t>-</t>
  </si>
  <si>
    <t xml:space="preserve">Строительство БМК, пос. Гнездово 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</si>
  <si>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</si>
  <si>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</si>
  <si>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</si>
  <si>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</si>
  <si>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</si>
  <si>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</si>
  <si>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</si>
  <si>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</si>
  <si>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</si>
  <si>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</si>
  <si>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</si>
  <si>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</si>
  <si>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</si>
  <si>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</si>
  <si>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1.</t>
  </si>
  <si>
    <t>3.</t>
  </si>
  <si>
    <t>4.</t>
  </si>
  <si>
    <t>5.</t>
  </si>
  <si>
    <t>6.</t>
  </si>
  <si>
    <t>7.</t>
  </si>
  <si>
    <t>Муниципальное унитарное предприятие «Смоленсктеплосеть»</t>
  </si>
  <si>
    <t>Прочие источники финансирования (стр. 5 ФП)</t>
  </si>
  <si>
    <t>муниципального унитарного предприятия «Смоленсктеплосеть»</t>
  </si>
  <si>
    <t>Реконструкция теплосетей от ЦТП с применением предизолированных труб</t>
  </si>
  <si>
    <t>Реконструкция или модернизация существующих объектов системы централизованного теплоснабжения (в котельных и ЦТП)</t>
  </si>
  <si>
    <t>Модернизация существующих объектов системы централизованного теплоснабжения</t>
  </si>
  <si>
    <t>Группа 6. Мероприятия, предусматривающие капитальные вложения в объекты основных средств и нематериальные активы регулируемой организации, обусловленные необходимостью соблюдения регулируемыми организациями обязательных требований, установленных законодательством Российской Федерации и связанных с осуществлением деятельности в сфере теплоснабжения, включая мероприятия по обеспечению безопасности и антитеррористической защищенности объектов топливно-энергетического комплекса, безопасности критической информационной инфраструктуры</t>
  </si>
  <si>
    <t>Мероприятия, предусматривающие капитальные вложения в объекты основных средств и нематериальные активы регулируемой организации, обусловленные необходимостью соблюдения регулируемыми организациями обязательных требований, установленных законодательством Российской Федерации и связанных с осуществлением деятельности в сфере теплоснабжения, включая мероприятия по обеспечению безопасности и антитеррористической защищенности объектов топливно-энергетического комплекса, безопасности критической информационной инфраструктуры</t>
  </si>
  <si>
    <t>Протяженность (в однотрубном исчислении), км</t>
  </si>
  <si>
    <t>Остаток финансирования</t>
  </si>
  <si>
    <t>Расходы на оплату лизинговых платежей по договору финансовой аренды (лизинга) (стр. 1.6 ФП)</t>
  </si>
  <si>
    <t>Котельная № 7. Тепловая сеть от котельной - 1-й Краснофлотский пер., д. 60</t>
  </si>
  <si>
    <t>Котельная № 34. Тепловая сеть от ТК-4 до ТК-6 по 2-му Краснофлотскому пер.</t>
  </si>
  <si>
    <t>Котельная Пронино ЦТП-239. Тепловая сеть от ТК-3 до ЦТП-239</t>
  </si>
  <si>
    <t>Котельная № 73 (ЦТП № 183). Тепловая сеть от ЦТП № 183 около дома по ул. Седова, 44а</t>
  </si>
  <si>
    <t>Котельная № 44. Тепловая сеть от ТК-2 к дому № 14а по ул. Радищева с врезкой запорной арматуры</t>
  </si>
  <si>
    <t>Котельная № 41. Тепловая сеть М. Краснофлотская, 37 в сторону дома № 3 по 5-му Краснофлотскому пер.</t>
  </si>
  <si>
    <t>Котельная № 40. Тепловая сеть к ж.д. 5 в пос. Миловидово</t>
  </si>
  <si>
    <t>Котельная № 38. Тепловая сеть от Ново-Краснофлотской, 13 в сторону ТК-9</t>
  </si>
  <si>
    <t>Котельная № 34. Тепловая сеть от ТК-4 до ж.д. 2-й Краснофлот. пер-к, 42, 44, 46, Багратиона, 59, 61</t>
  </si>
  <si>
    <t>Котельная № 8. Тепловая сеть по ул. Парковая, 20</t>
  </si>
  <si>
    <t>Котельная № 12. Тепловая сеть от ТК-5 до Спального корпуса</t>
  </si>
  <si>
    <t>Котельная № 12. Тепловая сеть от ТК-5 до ТК-3</t>
  </si>
  <si>
    <t>Котельная ООО «ОТЭН» (ул. Нарвская) от ж.д. Нарвская, 15 до ж.д. Нарвская, 17, 19</t>
  </si>
  <si>
    <t>Котельная № 19 (ул. М. Еременко, в р-не д. 22) от ТК-3 до д/сада «Красная шапочка»</t>
  </si>
  <si>
    <t>Котельная № 21. От ТК-13 до д. 14</t>
  </si>
  <si>
    <t>Котельная № 38 (ул. Мало-Краснофлотская, в р-не д. 31а) от котельной до ТК-11 по ул. Мало-Краснофлотская</t>
  </si>
  <si>
    <t>ЦТП № 014. Тепловая сеть в районе дома № 21 по проспекту Гагарина и от ТК-4 в сторону здания № 21 по проспекту Гагарина</t>
  </si>
  <si>
    <t xml:space="preserve">ЦТП № 028. Участок тепловой сети от ЦТП-28 до дома по ул. Ленина, 25 </t>
  </si>
  <si>
    <t>ЦТП № 034. Тепловая сеть по ул. Соколовского, 20а</t>
  </si>
  <si>
    <t>ЦТП № 040. Тепловая сеть между домами № 36-38 по ул. Попова</t>
  </si>
  <si>
    <t>ЦТП № 42. Тепловая сеть по Тухачевского, 8, 5 (между домами 5 и 8 по Тухачевского и в подвале)</t>
  </si>
  <si>
    <t>ЦТП № 045. Тепловая сеть в районе ж.д. 15 по пр. Строителей</t>
  </si>
  <si>
    <t>ЦТП № 049. Тепловая сеть по ул. Бакунина, 7 и тепловая сеть между Пржевальского, 14 и д/с «Алиса» по ул. Красина, 38</t>
  </si>
  <si>
    <t>ЦТП № 057. Тепловая сеть между ж.д. 9а и 9б по ул. Соколовского, возле дома № 11 по ул. Маршала Соколовского</t>
  </si>
  <si>
    <t xml:space="preserve">ЦТП № 059. Тепловая сеть на вводе в ж.д. № 11 по ул. Докучаева </t>
  </si>
  <si>
    <t>ЦТП № 109. Ввод тепловой сети между ТК 2к-65 и д. № 28 по ул. Октябрьской революции с установкой запорной арматуры на тепловой сети в р-не № 3 ул. Неверовского, д. 5</t>
  </si>
  <si>
    <t>ЦТП № 112. Тепловая сеть возле дома № 91, к2 по ул. Рыленкова</t>
  </si>
  <si>
    <t xml:space="preserve">ЦТП № 116. Тепловая сеть в районе дома № 10 по ул. Твардовского </t>
  </si>
  <si>
    <t>ЦТП № 145. Тепловая сеть между домами № 25 и 27 по ул. М. Расковой</t>
  </si>
  <si>
    <t>ЦТП № 189. Тепловая сеть ввод в ЦТП-189 по ул. Твардовского, 1в</t>
  </si>
  <si>
    <t>ЦТП № 195. Тепловая сеть от ТК-3 до домов № 3-5 по ул. Чкалова и участок теплосети с восстановлением циркуляционной линии от 1к-27 до д. 11 по ул. Кутузова</t>
  </si>
  <si>
    <t xml:space="preserve">ЦТП № 196. Тепловая сеть от ЦТП-196 до 2к-4 в р-не ж.д. № 10 по ул. Губенко </t>
  </si>
  <si>
    <t>ЦТП № 199. Тепловая сеть от 2к-30 до дома № 5 по ул. Бакунина</t>
  </si>
  <si>
    <t>ЦТП № 210. Строительство тепловой сети от ЦТП до ж.д. по ул. Крупской, 28, 28а, 28б</t>
  </si>
  <si>
    <t>ЦТП № 218. Тепловая сеть возле дома по ул. Рыленкова, 46</t>
  </si>
  <si>
    <t xml:space="preserve">ЦТП 60 (ул. Черняховского, 38) т/с от ж.д. № 40 до № 44 по ул. Черняховского  </t>
  </si>
  <si>
    <t>От ЦТП-201 (ул. Тенишевой, в р-не д. 31) до ул. Тенишевой, д. 29 и 31</t>
  </si>
  <si>
    <t>ЦТП-40, проспект Строителей, 8б-8в ППУ</t>
  </si>
  <si>
    <t>2к-27 (ЦТП-17) от ТК-4 до К. Маркса, 8</t>
  </si>
  <si>
    <t>Ввод на ЦТП Трамвайный парк от Трамвайный пр., 8 и 8а до ЦТП</t>
  </si>
  <si>
    <t xml:space="preserve">ЦТП-19 (ул. Попова, 96). Участок от д. 84 до д. 86 по ул. Попова </t>
  </si>
  <si>
    <t>ЦТП-201 (ул. Тенишевой, 31). Участок от д. 3 по д. 5 по пер. 2-ой Рославльский</t>
  </si>
  <si>
    <t>ЦТП-186 (ул. Октябрьской рев., 18А) от ж.д. № 18 по ул. Октябрьской. рев. до ж.д. № 1 по ул. Дохтурова</t>
  </si>
  <si>
    <t xml:space="preserve">ЦТП-71 (ул. Кирова, 5) т/с от ТК-1 до ж.д. № 4 и вдоль дома № 4 по ул. Черняховского </t>
  </si>
  <si>
    <t>Тепловая сеть от 2К-84:
от ТК-4 до ж.д. № 12/1, 14, по ул. Исаковского, № 3, 6 по ул. Мира, № 4, 6, по ул. Нахимсона, 9 по ул. Энгельса</t>
  </si>
  <si>
    <t>2к-78, ЦТП-125: 
от ТК-1 до ТК-2 и до здания по ул. Жукова, 19</t>
  </si>
  <si>
    <t>Участок от ТК-1 до ТК-5 (ЦТП-46 ул. П. Алексеева, 22/72)</t>
  </si>
  <si>
    <t xml:space="preserve">ЦТП-103 (ул. Рыленкова, 49). Участок от ТК-9 около д. 100 по ул. Попова до здания МПЖРЭП-14 (д. 100) по ул. Попова </t>
  </si>
  <si>
    <t>ЦТП-134 (ул. Крупской, 55Б). Участок теплосети в районе д.55а по ул. Крупской</t>
  </si>
  <si>
    <t>ЦТП-196 (ул. Юрьева, 1/6) от бассейна «Дельфин» по ул. Кутузова, 2 до д. 2а по ул. Кутузова</t>
  </si>
  <si>
    <t>Котельная № 1 (ул. Н.-Неман, в р-не д. № 6) от ж.д. Н.-Неман, 2 до ж.д. Н.-Неман, 2а)</t>
  </si>
  <si>
    <t>ЦТП-78 от ж.д. № 30 по ул. Н.-Неман до ж.д. № 13в по ул. Нахимова</t>
  </si>
  <si>
    <t xml:space="preserve">ЦТП-184 от ТК-3 до ж.д. № 23а по ул. Н.-Неман </t>
  </si>
  <si>
    <t xml:space="preserve">Котельная № 36 Ситники-4 - замена мембранного расширительного бака Wester 500 л - 2 шт. </t>
  </si>
  <si>
    <t>Котельная № 73, ул. Социалистическая, 6 - монтаж мембранного расширительного бака Wester 2000 л</t>
  </si>
  <si>
    <t>Котельная № 2 Дорогобужская - монтаж водогрейного котла № 4 марки КВТС-1</t>
  </si>
  <si>
    <t>Монтаж котла КВТС-1 № 2 - 1 шт. в кот. № 19 Ситники-1</t>
  </si>
  <si>
    <t xml:space="preserve">Котельная № 34 по ул. Краснофлотская, 2 (Шарм) - монтаж щита автоматики на котлы № 1-5 </t>
  </si>
  <si>
    <t>Монтаж насоса TD 100-33/2 в кот. № 66, Колхозная, 48</t>
  </si>
  <si>
    <t>ЦТП-74, Тульский пер., 7 - замена циркул. насосов КМ 65-50-160 вместо К 50-32-125</t>
  </si>
  <si>
    <t>Монтаж циркуляц. насосов ТD 32-14G/2,0,75 кВт - 2 шт. в ЦТП-179 по ул. Н.-Ленинградская, 6а</t>
  </si>
  <si>
    <t>Оснащение ЦТП системой телеметрии ЦТП № 2, 3, 4, 5, 6, 7, 22, 24, 28, 29, 36, 38, 42, 51, 53, 55 56, 57, 100, Глинки, 9, и июль 20, 33, 35, 59, 74</t>
  </si>
  <si>
    <t>Монтаж нового шкафа управления САФАР-ПЗК-ПГ в кот. № 26 Горбольница</t>
  </si>
  <si>
    <t>Установка нового блока управления БУРС-1В в кот. № 20 Ситники-2</t>
  </si>
  <si>
    <t>Установка нового блока управления БУРС-1В в кот. № 44 Радищева</t>
  </si>
  <si>
    <t>Котельная № 67 - замена котлов (котел № 3 КВ-Г 2.32-95Н)</t>
  </si>
  <si>
    <t>Установка комплекса пропорционального дозирования, котельная № 2</t>
  </si>
  <si>
    <t xml:space="preserve">Оснащение в 2025 г. ЦТП системой телеметрии ЦТП № 1, 8, 9, 11, 12, 13, 16, 17, 18, 19, 21, 23, 25, 26, 27, 30, 31, 32, 37, 39, 40, 41, 49, 50, 52 </t>
  </si>
  <si>
    <t>Оснащение в 2026 г. ЦТП системой телеметрии ЦТП № 43, 46, 47, 61, 67, 68, 76, 79, 83, 85, 86, 87, 90, 92, 93, 96, 99, 101, 103, 104, 106, 107, 112, 114, 115</t>
  </si>
  <si>
    <t>Оснащение в 2027 г. ЦТП системой телеметрии ЦТП № 44, 116, 122, 124, 125, 126, 127, 128, 129, 131, 133, 134, 135, 136, 139, 140, 142, 146, 147, 149, 150, 152, 153, 169, 206</t>
  </si>
  <si>
    <t>Оснащение в 2028 г. ЦТП системой телеметрии ЦТП № 45, 171, 172, 173, 174, 176, 177, 178, 179, 180, 185, 189, 190, 191, 192, 193, 194, 195, 196, 197, 198, 199, 203, 204, 205</t>
  </si>
  <si>
    <t xml:space="preserve"> Строительство БМК, п. Гнездово </t>
  </si>
  <si>
    <t>Установка блоков, щитов, шкафов котловой автоматики в котельных № 1, 2, 8, 12, 18, 19, 25, 27, 32, 41, 42</t>
  </si>
  <si>
    <t>Установка блоков, щитов, шкафов котловой автоматики в котельных № 43, 52, 53, 56, 67</t>
  </si>
  <si>
    <t>Установка комплекса пропорционального дозирования, котельная № 30, пос. Красный бор, установка дозатора комплексона</t>
  </si>
  <si>
    <t>Установка комплекса пропорционального дозирования, котельная № 23, ул. Лукина, 1, установка дозатора комплексона № 6</t>
  </si>
  <si>
    <t>Установка комплекса пропорционального дозирования, котельная № 29, пос. Красный бор, установка дозатора комплексона № 6</t>
  </si>
  <si>
    <t>Установка блоков, щитов, шкафов котловой автоматики (КСУМ-1, БУРС-1, БУК, БУС, ЩКА-1) в котельной № 4</t>
  </si>
  <si>
    <t>Установка нового блока управления БУРС-1В в кот. № 6, Краснофлотская, 1</t>
  </si>
  <si>
    <t xml:space="preserve">Котельная № 12 - монтаж ионообменной установки DUPLEX 1665/F37A </t>
  </si>
  <si>
    <t xml:space="preserve">Установка комплекса пропорционального дозирования, котельная № 41 «Краснофлотская, 4» </t>
  </si>
  <si>
    <t xml:space="preserve"> -</t>
  </si>
  <si>
    <t>т у.т./Гкал</t>
  </si>
  <si>
    <t>1.1.</t>
  </si>
  <si>
    <t>1.2.</t>
  </si>
  <si>
    <t>1.3.</t>
  </si>
  <si>
    <t>1.3.1.</t>
  </si>
  <si>
    <t>1.3.2.</t>
  </si>
  <si>
    <t>1.4.</t>
  </si>
  <si>
    <t>1.5.</t>
  </si>
  <si>
    <t>3.1.</t>
  </si>
  <si>
    <t>3.2.</t>
  </si>
  <si>
    <t>3.3.</t>
  </si>
  <si>
    <t>Итого по программе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</si>
  <si>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</si>
  <si>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</si>
  <si>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</si>
  <si>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</si>
  <si>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</si>
  <si>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</si>
  <si>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</si>
  <si>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</si>
  <si>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</si>
  <si>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</si>
  <si>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</si>
  <si>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</si>
  <si>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</si>
  <si>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</si>
  <si>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</si>
  <si>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</si>
  <si>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</si>
  <si>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</si>
  <si>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</si>
  <si>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</si>
  <si>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</si>
  <si>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</si>
  <si>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</si>
  <si>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</si>
  <si>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</si>
  <si>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</si>
  <si>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</si>
  <si>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</si>
  <si>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</si>
  <si>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</si>
  <si>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</si>
  <si>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</si>
  <si>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</si>
  <si>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</si>
  <si>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</si>
  <si>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</si>
  <si>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</si>
  <si>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</si>
  <si>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</si>
  <si>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</si>
  <si>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</si>
  <si>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</si>
  <si>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</si>
  <si>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</si>
  <si>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</si>
  <si>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</si>
  <si>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</si>
  <si>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</si>
  <si>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</si>
  <si>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</si>
  <si>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</si>
  <si>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</si>
  <si>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</si>
  <si>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</si>
  <si>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</si>
  <si>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</si>
  <si>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</si>
  <si>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</si>
  <si>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</si>
  <si>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</si>
  <si>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</si>
  <si>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</si>
  <si>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</si>
  <si>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</si>
  <si>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</si>
  <si>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</si>
  <si>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</si>
  <si>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</si>
  <si>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</si>
  <si>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</si>
  <si>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</si>
  <si>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</si>
  <si>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</si>
  <si>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</si>
  <si>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</si>
  <si>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</si>
  <si>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</si>
  <si>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</si>
  <si>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</si>
  <si>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</si>
  <si>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</si>
  <si>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</si>
  <si>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</si>
  <si>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</si>
  <si>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</si>
  <si>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</si>
  <si>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</si>
  <si>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</si>
  <si>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</si>
  <si>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</si>
  <si>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</si>
  <si>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</si>
  <si>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</si>
  <si>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</si>
  <si>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</si>
  <si>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</si>
  <si>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</si>
  <si>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</si>
  <si>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</si>
  <si>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</si>
  <si>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</si>
  <si>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</si>
  <si>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</si>
  <si>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</si>
  <si>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</si>
  <si>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</si>
  <si>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</si>
  <si>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</si>
  <si>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</si>
  <si>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</si>
  <si>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</si>
  <si>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</si>
  <si>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</si>
  <si>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</si>
  <si>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</si>
  <si>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</si>
  <si>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</si>
  <si>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</si>
  <si>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Плановое значение</t>
  </si>
  <si>
    <r>
      <t>кВт·ч/м</t>
    </r>
    <r>
      <rPr>
        <vertAlign val="superscript"/>
        <sz val="12"/>
        <rFont val="Times New Roman"/>
        <family val="1"/>
        <charset val="204"/>
      </rPr>
      <t>3</t>
    </r>
  </si>
  <si>
    <r>
      <t>т у.т./м</t>
    </r>
    <r>
      <rPr>
        <vertAlign val="superscript"/>
        <sz val="12"/>
        <rFont val="Times New Roman"/>
        <family val="1"/>
        <charset val="204"/>
      </rPr>
      <t>3</t>
    </r>
  </si>
  <si>
    <r>
      <t>Показатели, характеризующие снижение негативного воздействия на окружающую среду в соответствии с подпунктом «ж» пункта 10 Правил согласования и утверждения инвестиционных программ организаций, осуществляющих регулируемые виды деятельности в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сфере теплоснабжения, а также требований к составу и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содержанию таких программ (за исключением таких программ, утверждаемых в соответствии с законодательством Российской Федерации об электроэнергетике), утвержденных постановлением Правительства Российской Федерации от 5 мая 2014 г. № 410</t>
    </r>
  </si>
  <si>
    <t>Потери тепловой энергии при передаче тепловой энергии по тепловым сетям</t>
  </si>
  <si>
    <t>Администрация города Смоленска (Управление жилищно-коммунального хозяйства)</t>
  </si>
  <si>
    <t>Т/трасса РЖД/больницы.
Тепловая сеть 1-й Краснофлотский пер., 15 территория ж/д больницы и участок тр-да 1-й Краснфл. пер., 13 в сторону пер. Больничный, 2</t>
  </si>
  <si>
    <t>Котельная № 1 (ул. Н.-Неман, в р-не д. № 6) от котельной до ТК-4 и ж.д. Н.-Неман, 4, 6</t>
  </si>
  <si>
    <t xml:space="preserve">От котельной ОГУЭПП «Смоленскоблкоммунэнерго» в пос. «430 км». Тепловые сети до ж.д. № 12а, 14, 15, 16, 17, 18, 19 </t>
  </si>
  <si>
    <t>ЦТП № 111. Тепловая сеть от ТК-2 в сторону ТК-1 в районе д. № 25 по ул. Кловская</t>
  </si>
  <si>
    <t>От 1к19 до ж.д. № 53 по ул. Фрунзе (ввод на ЦТП-92 и ЦТП-139)</t>
  </si>
  <si>
    <t>Т/с от 1к-21 до д. № 1 по ул. Кутузова</t>
  </si>
  <si>
    <t>От ТК 2к-85 (в районе д. 30 и 32 по ул. Ленина) до ТК-1 (в районе д. 33 по ул. Ленина)</t>
  </si>
  <si>
    <t>От ТК 3.13к-6 до дома 49а по ул. Рыленкова</t>
  </si>
  <si>
    <t xml:space="preserve">От ЦТП-6 до домов 21б и 23 по ул. Ломоносова </t>
  </si>
  <si>
    <t>От ЦТП-70 (ул. Николаева, 61/38) до ж.д. № 59 по ул. Николаева</t>
  </si>
  <si>
    <t xml:space="preserve">Проезд между домами 7 и 9 по ул. Николаева до домов 24 и 30 по ул. Октябрьской революции </t>
  </si>
  <si>
    <t>Проезд от ул. Кирова между домами 2/57 и д. 4б до ул. Воробьева (ввод на ЦТП-71)</t>
  </si>
  <si>
    <t>Квартальная т/с от ЦТП-87 Витебское шоссе, 16/2</t>
  </si>
  <si>
    <t>От ЦТП-39 (ул. Жукова, 9) до ул. Коммунистической, 22</t>
  </si>
  <si>
    <t>ЦТП-114, ул. М. Октябрьской, 16 (транзит) ППУ</t>
  </si>
  <si>
    <t>От 2к-23 до ЦТП-35 Пржевальского, 2 (без транзита по подвалу)</t>
  </si>
  <si>
    <t>От ЦТП-223 (ул. Автозаводская, 46) т/с до д. 22а по ул. Автозаводская</t>
  </si>
  <si>
    <t>Т/с от ТК-4а до ЦТП-64 (ул. Николаева, 21)</t>
  </si>
  <si>
    <t>От ЦТП-16 (ул. Б. Советская, 5) до д. 9 по ул. Б. Советская</t>
  </si>
  <si>
    <t>От ТК-4а до ТК-4 и далее до ТК-4б - ввод к ЦТП-65 (ул. Кирова, 29А)</t>
  </si>
  <si>
    <t>От ЦТП-204 (ул. Студенческая, 3) до здания 4 по ул. Студенческая</t>
  </si>
  <si>
    <t>От ЦТП-247 (ул. 12 лет Октября) до ж.д. 7, 7д, 7в, 7а по ул. 12 лет Октября (с восстановлением циркул. тр.)</t>
  </si>
  <si>
    <t>От ЦТП-211 по В/ш 26 до ЦТП-212 по В/ш 32</t>
  </si>
  <si>
    <t>Ул. Автозаводская, 23 (с заменой транзита по подвалу) до ЦТП-223</t>
  </si>
  <si>
    <t>От надземной т/с (ЦТП-194) до т/к-1а в районе д. 60 по ул. Фрунзе</t>
  </si>
  <si>
    <t>Участок от ТК-5 до ТК-9 по ул. Крупской от ЦТП-13</t>
  </si>
  <si>
    <t>От ЦТП-71 до ж.д. № 1, 3 по ул. Кирова и № 51 по ул. Николаева</t>
  </si>
  <si>
    <t>От 3к-38 (ул. Н-Неман) до Н.-Неман, 25</t>
  </si>
  <si>
    <t>От ТК-1 до ЦТП-145 (ул. Н-Неман, 23Б) ввод</t>
  </si>
  <si>
    <t xml:space="preserve">От ЦТП-195 (ул. Фрунзе, 64) до д. 64 по ул. Фрунзе и от т/к-4к4 до д. 66 по ул. Фрунзе </t>
  </si>
  <si>
    <t>От ЦТП-209 (ул. Крупской, 52/2) до д. 44 по ул. М. Октябрьской</t>
  </si>
  <si>
    <t>От ЦТП-145 до ТК-4 и далее до ТК-7</t>
  </si>
  <si>
    <t>От ТК-4 в р-не ЦТП-186 и далее до ТК-11 в р-не ул. Николаева, 12Б (общий ввод к ЦТП 151, 132, 138)</t>
  </si>
  <si>
    <t>От 2к-79 до ЦТП-50 и далее до ж.д. № 3 по ул. Нахимсона и ж.д. № 9 по ул. Мира</t>
  </si>
  <si>
    <t>От 1к-25 (ул. Кутузова, д.5) до д. 3 по ул. Кутузова и от 1к-25 до д. 7 по ул. Кутузова</t>
  </si>
  <si>
    <t>От 2к-27 (ул. Пржевальского, 6/25) до д. 32 по ул. Ногина</t>
  </si>
  <si>
    <t>От 3к-37 (ул. Н-Неман) до угла поворота к ТК-1</t>
  </si>
  <si>
    <t>От 3к-37 (ул. Н-Неман) от ТК-2 до Н-Неман, 21 (торговый колледж)</t>
  </si>
  <si>
    <t>От ЦТП-138 (ул. Николаева, в р-не д. 20) до ж.д. № 20 по ул. Николаева</t>
  </si>
  <si>
    <t>От ЦТП-198 по ул. Бакунина, 10 до ЦТП-199 по ул. Бакунина, 5</t>
  </si>
  <si>
    <t>От ЦТП-235 (ул. Б. Краснофлотская, 9) до ЦТП-86 (ул. Б. Краснофлотская, 1)</t>
  </si>
  <si>
    <t>От ЦТП-71 (ул. Кирова, 5) до ж.д. № 7 по ул. Кирова</t>
  </si>
  <si>
    <t>От ЦТП-97 (просп. Гагарина, в р-не д. 25) до пр-т Гагарина, 25 (госпиталь)</t>
  </si>
  <si>
    <t>Участок от ЦТП-4 (ул. Ломоносова, 12) до дома 8а по ул. Ломоносова (Детский сад № 30 «Аист»)</t>
  </si>
  <si>
    <t>От ЦТП-94 до ж.д. № 36, 38, 38а, 34а, 34б, 34, 32, от ж.д. № 40, 42, 44 по ул. Николаева, до ж.д. № 8 по ул. З. Космодемьянской</t>
  </si>
  <si>
    <t>От 1к-10 до ЦТП-214 по ул. Фрунзе, 16 (с заменой кв. сети)</t>
  </si>
  <si>
    <t>От ЦТП-КЭЧ до д. 45 по ул. Фурманова и д. 26а по ул. Жукова</t>
  </si>
  <si>
    <t>От 2к80 до ж.д. № 5, 7, 9 по ул. Нахимсона и до ж.д. по ул. Энгельса, 14, 16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</si>
  <si>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</si>
  <si>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</si>
  <si>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</si>
  <si>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</si>
  <si>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</si>
  <si>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</si>
  <si>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</si>
  <si>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</si>
  <si>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</si>
  <si>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</si>
  <si>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</si>
  <si>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</si>
  <si>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</si>
  <si>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</si>
  <si>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</si>
  <si>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</si>
  <si>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</si>
  <si>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</si>
  <si>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</si>
  <si>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</si>
  <si>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3.1.21.</t>
  </si>
  <si>
    <t>3.1.22.</t>
  </si>
  <si>
    <t>3.1.23.</t>
  </si>
  <si>
    <t>3.1.24.</t>
  </si>
  <si>
    <t>3.1.25.</t>
  </si>
  <si>
    <t>3.1.26.</t>
  </si>
  <si>
    <t>3.1.27.</t>
  </si>
  <si>
    <t>3.1.28.</t>
  </si>
  <si>
    <t>3.1.29.</t>
  </si>
  <si>
    <t>3.1.30.</t>
  </si>
  <si>
    <t>3.1.31.</t>
  </si>
  <si>
    <t>3.1.32.</t>
  </si>
  <si>
    <t>3.1.33.</t>
  </si>
  <si>
    <t>3.1.34.</t>
  </si>
  <si>
    <t>3.1.35.</t>
  </si>
  <si>
    <t>3.1.36.</t>
  </si>
  <si>
    <t>3.1.37.</t>
  </si>
  <si>
    <t>3.1.38.</t>
  </si>
  <si>
    <t>3.1.39.</t>
  </si>
  <si>
    <t>3.1.40.</t>
  </si>
  <si>
    <t>3.1.41.</t>
  </si>
  <si>
    <t>3.1.42.</t>
  </si>
  <si>
    <t>3.1.43.</t>
  </si>
  <si>
    <t>3.1.44.</t>
  </si>
  <si>
    <t>3.1.45.</t>
  </si>
  <si>
    <t>3.1.46.</t>
  </si>
  <si>
    <t>3.1.47.</t>
  </si>
  <si>
    <t>3.1.48.</t>
  </si>
  <si>
    <t>3.1.49.</t>
  </si>
  <si>
    <t>3.1.50.</t>
  </si>
  <si>
    <t>3.1.51.</t>
  </si>
  <si>
    <t>3.1.52.</t>
  </si>
  <si>
    <t>3.1.53.</t>
  </si>
  <si>
    <t>3.1.54.</t>
  </si>
  <si>
    <t>3.1.55.</t>
  </si>
  <si>
    <t>3.1.56.</t>
  </si>
  <si>
    <t>3.1.57.</t>
  </si>
  <si>
    <t>3.1.58.</t>
  </si>
  <si>
    <t>3.1.59.</t>
  </si>
  <si>
    <t>3.1.60.</t>
  </si>
  <si>
    <t>3.1.61.</t>
  </si>
  <si>
    <t>3.1.62.</t>
  </si>
  <si>
    <t>3.1.63.</t>
  </si>
  <si>
    <t>3.1.64.</t>
  </si>
  <si>
    <t>3.1.65.</t>
  </si>
  <si>
    <t>3.1.66.</t>
  </si>
  <si>
    <t>3.1.67.</t>
  </si>
  <si>
    <t>3.1.68.</t>
  </si>
  <si>
    <t>3.1.69.</t>
  </si>
  <si>
    <t>3.1.70.</t>
  </si>
  <si>
    <t>3.1.71.</t>
  </si>
  <si>
    <t>3.1.72.</t>
  </si>
  <si>
    <t>3.1.73.</t>
  </si>
  <si>
    <t>3.1.74.</t>
  </si>
  <si>
    <t>3.1.75.</t>
  </si>
  <si>
    <t>3.1.76.</t>
  </si>
  <si>
    <t>3.1.77.</t>
  </si>
  <si>
    <t>3.1.78.</t>
  </si>
  <si>
    <t>3.1.79.</t>
  </si>
  <si>
    <t>3.1.80.</t>
  </si>
  <si>
    <t>3.1.81.</t>
  </si>
  <si>
    <t>3.1.82.</t>
  </si>
  <si>
    <t>3.1.83.</t>
  </si>
  <si>
    <t>3.1.84.</t>
  </si>
  <si>
    <t>3.1.85.</t>
  </si>
  <si>
    <t>3.1.86.</t>
  </si>
  <si>
    <t>3.1.87.</t>
  </si>
  <si>
    <t>3.1.88.</t>
  </si>
  <si>
    <t>3.1.89.</t>
  </si>
  <si>
    <t>3.1.90.</t>
  </si>
  <si>
    <t>3.1.91.</t>
  </si>
  <si>
    <t>3.1.92.</t>
  </si>
  <si>
    <t>3.1.93.</t>
  </si>
  <si>
    <t>3.1.94.</t>
  </si>
  <si>
    <t>3.1.95.</t>
  </si>
  <si>
    <t>3.1.96.</t>
  </si>
  <si>
    <t>3.1.97.</t>
  </si>
  <si>
    <t>3.1.98.</t>
  </si>
  <si>
    <t>3.1.99.</t>
  </si>
  <si>
    <t>3.1.100.</t>
  </si>
  <si>
    <t>3.1.101.</t>
  </si>
  <si>
    <t>3.1.102.</t>
  </si>
  <si>
    <t>3.1.103.</t>
  </si>
  <si>
    <t>3.1.104.</t>
  </si>
  <si>
    <t>3.1.105.</t>
  </si>
  <si>
    <t>3.1.106.</t>
  </si>
  <si>
    <t>3.1.107.</t>
  </si>
  <si>
    <t>3.1.108.</t>
  </si>
  <si>
    <t>3.1.109.</t>
  </si>
  <si>
    <t>3.1.110.</t>
  </si>
  <si>
    <t>3.1.111.</t>
  </si>
  <si>
    <t>3.1.112.</t>
  </si>
  <si>
    <t>3.1.113.</t>
  </si>
  <si>
    <t>3.1.114.</t>
  </si>
  <si>
    <t>3.1.115.</t>
  </si>
  <si>
    <t>3.1.116.</t>
  </si>
  <si>
    <t>3.1.117.</t>
  </si>
  <si>
    <t>3.1.118.</t>
  </si>
  <si>
    <t>3.1.119.</t>
  </si>
  <si>
    <t>3.1.120.</t>
  </si>
  <si>
    <t>3.1.121.</t>
  </si>
  <si>
    <t>3.1.122.</t>
  </si>
  <si>
    <t>3.1.123.</t>
  </si>
  <si>
    <t>3.1.124.</t>
  </si>
  <si>
    <t>3.2.1.</t>
  </si>
  <si>
    <t>3.2.2.</t>
  </si>
  <si>
    <t>3.2.3.</t>
  </si>
  <si>
    <t>3.2.4.</t>
  </si>
  <si>
    <t>3.2.5.</t>
  </si>
  <si>
    <t>3.2.6.</t>
  </si>
  <si>
    <t>3.2.7.</t>
  </si>
  <si>
    <t>3.2.8.</t>
  </si>
  <si>
    <t>3.2.9.</t>
  </si>
  <si>
    <t>3.2.10.</t>
  </si>
  <si>
    <t>3.2.11.</t>
  </si>
  <si>
    <t>3.2.12.</t>
  </si>
  <si>
    <t>3.2.13.</t>
  </si>
  <si>
    <t>3.2.14.</t>
  </si>
  <si>
    <t>3.2.15.</t>
  </si>
  <si>
    <t>3.2.16.</t>
  </si>
  <si>
    <t>3.2.17.</t>
  </si>
  <si>
    <t>3.2.18.</t>
  </si>
  <si>
    <t>3.2.19.</t>
  </si>
  <si>
    <t>3.2.20.</t>
  </si>
  <si>
    <t>3.2.21.</t>
  </si>
  <si>
    <t>3.2.22.</t>
  </si>
  <si>
    <t>3.2.23.</t>
  </si>
  <si>
    <t>3.2.24.</t>
  </si>
  <si>
    <t>3.2.25.</t>
  </si>
  <si>
    <t>3.2.26.</t>
  </si>
  <si>
    <t>3.2.27.</t>
  </si>
  <si>
    <t>3.2.28.</t>
  </si>
  <si>
    <t>3.2.29.</t>
  </si>
  <si>
    <t>3.2.30.</t>
  </si>
  <si>
    <t>3.2.31.</t>
  </si>
  <si>
    <t>3.2.32.</t>
  </si>
  <si>
    <t>3.2.33.</t>
  </si>
  <si>
    <t>3.2.34.</t>
  </si>
  <si>
    <t>3.2.35.</t>
  </si>
  <si>
    <t>3.2.36.</t>
  </si>
  <si>
    <t>3.2.37.</t>
  </si>
  <si>
    <t>3.2.38.</t>
  </si>
  <si>
    <t>4.1.</t>
  </si>
  <si>
    <t>6.1.1.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</si>
  <si>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 Гкал/час установленной мощности</t>
  </si>
  <si>
    <t xml:space="preserve">    Расходы на реализацию мероприятий в прогнозных ценах, тыс. руб. без НДС</t>
  </si>
  <si>
    <t>10.9</t>
  </si>
  <si>
    <t>10.10</t>
  </si>
  <si>
    <t>Профинан-сировано 
к 2024 году</t>
  </si>
  <si>
    <t>связанная с сокращением потерь в тепловых сетях, сменой видов и (или) марки основного 
и (или) резервного топлива на источниках тепловой энергии, реализацией энергосервисного договора (контракта) 
в размере, определенном по решению регулируемой организации</t>
  </si>
  <si>
    <t>Установка блоков, щитов, шкафов котловой автоматики (КСУМ-1, БУРС-1, БУК, БУС, ЩКА-1) в котельной № 7</t>
  </si>
  <si>
    <t>Установка блоков, щитов, шкафов котловой автоматики (КСУМ-1, БУРС-1, БУК, БУС,  ЩКА-1) в котельной № 15</t>
  </si>
  <si>
    <t>Установка блоков, щитов, шкафов котловой автоматики (КСУМ-1, БУРС-1, БУК, БУС,  ЩКА-1) в котельной № 23</t>
  </si>
  <si>
    <t>Установка блоков, щитов, шкафов котловой автоматики (КСУМ-1, БУРС-1, БУК, БУС,  ЩКА-1) в котельной № 24</t>
  </si>
  <si>
    <t>Установка блоков, щитов, шкафов котловой автоматики (КСУМ-1, БУРС-1, БУК, БУС,  ЩКА-1) в котельной № 28</t>
  </si>
  <si>
    <t>Установка блоков, щитов, шкафов котловой автоматики (КСУМ-1, БУРС-1, БУК, БУС,  ЩКА-1) в котельной № 29</t>
  </si>
  <si>
    <t>Установка блоков, щитов, шкафов котловой автоматики (КСУМ-1, БУРС-1, БУК, БУС, ЩКА-1) в котельной № 30</t>
  </si>
  <si>
    <t>Установка блоков, щитов, шкафов котловой автоматики (КСУМ-1, БУРС-1, БУК, БУС, ЩКА-1) в котельной № 31</t>
  </si>
  <si>
    <t>Установка блоков, щитов, шкафов котловой автоматики (КСУМ-1, БУРС-1, БУК, БУС,  ЩКА-1) в котельной № 37</t>
  </si>
  <si>
    <t>Установка блоков, щитов, шкафов котловой автоматики (КСУМ-1, БУРС-1, БУК, БУС, ЩКА-1) в котельной № 39</t>
  </si>
  <si>
    <t>Установка блоков, щитов, шкафов котловой автоматики (КСУМ-1, БУРС-1, БУК, БУС, ЩКА-1) в котельной № 40</t>
  </si>
  <si>
    <t xml:space="preserve">Участок от ЦТП-4 (ул. Ломоносова, 12) до дома № 10а по ул. Ломоносова </t>
  </si>
  <si>
    <t xml:space="preserve">Котельная № 12. Тепловая сеть от ТК-3 до ж.д. № 31 пос. Вишенки </t>
  </si>
  <si>
    <t>к постановлению Министерства жилищно-коммунального хозяйства, энергетики и тарифной политики Смоленской области от 27.10.2023 № 63
(в редакции постановления Министерства жилищно-коммунального хозяйства, энергетики и тарифной политики Смоленской области
от 26.09.2024 № 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</si>
</sst>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"/>
    <numFmt numFmtId="166" formatCode="#,##0.0000"/>
  </numFmts>
  <fonts count="23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5"/>
      <name val="Times New Roman"/>
      <family val="1"/>
      <charset val="204"/>
    </font>
    <font>
      <b/>
      <sz val="8"/>
      <name val="Times New Roman"/>
      <family val="1"/>
      <charset val="204"/>
    </font>
    <font>
      <sz val="9.8000000000000007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2" fillId="0" borderId="0" xfId="0" applyFont="1" applyBorder="1" applyAlignment="1"/>
    <xf numFmtId="0" fontId="10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10" fillId="0" borderId="11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top"/>
    </xf>
    <xf numFmtId="0" fontId="2" fillId="0" borderId="2" xfId="0" applyNumberFormat="1" applyFont="1" applyFill="1" applyBorder="1" applyAlignment="1">
      <alignment vertical="top"/>
    </xf>
    <xf numFmtId="0" fontId="7" fillId="0" borderId="2" xfId="0" applyNumberFormat="1" applyFont="1" applyFill="1" applyBorder="1" applyAlignment="1">
      <alignment horizontal="left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" fontId="19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vertical="center"/>
    </xf>
    <xf numFmtId="0" fontId="20" fillId="2" borderId="16" xfId="0" applyFont="1" applyFill="1" applyBorder="1" applyAlignment="1" applyProtection="1">
      <alignment horizontal="left" vertical="center" wrapText="1"/>
    </xf>
    <xf numFmtId="4" fontId="20" fillId="2" borderId="17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1" fontId="3" fillId="0" borderId="11" xfId="0" applyNumberFormat="1" applyFont="1" applyFill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right"/>
    </xf>
    <xf numFmtId="0" fontId="14" fillId="0" borderId="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1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vertical="center"/>
    </xf>
    <xf numFmtId="0" fontId="3" fillId="0" borderId="11" xfId="0" applyNumberFormat="1" applyFont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9"/>
  <sheetViews>
    <sheetView tabSelected="1" view="pageBreakPreview" zoomScaleNormal="100" zoomScaleSheetLayoutView="100" workbookViewId="0"/>
  </sheetViews>
  <sheetFormatPr defaultColWidth="0.85546875" defaultRowHeight="12.75" x14ac:dyDescent="0.2"/>
  <cols>
    <col min="1" max="1" width="55" style="1" customWidth="1"/>
    <col min="2" max="2" width="22.28515625" style="1" customWidth="1"/>
    <col min="3" max="3" width="48.140625" style="1" customWidth="1"/>
    <col min="4" max="41" width="4.5703125" style="1" customWidth="1"/>
    <col min="42" max="16384" width="0.85546875" style="1"/>
  </cols>
  <sheetData>
    <row r="1" spans="1:3" s="10" customFormat="1" ht="18.75" x14ac:dyDescent="0.3">
      <c r="C1" s="8" t="s">
        <v>0</v>
      </c>
    </row>
    <row r="2" spans="1:3" s="10" customFormat="1" ht="169.5" customHeight="1" x14ac:dyDescent="0.3">
      <c r="C2" s="9" t="s">
        <v>769</v>
      </c>
    </row>
    <row r="3" spans="1:3" s="11" customFormat="1" ht="18.75" x14ac:dyDescent="0.3">
      <c r="C3" s="12"/>
    </row>
    <row r="4" spans="1:3" s="11" customFormat="1" ht="18.75" x14ac:dyDescent="0.3">
      <c r="A4" s="124" t="s">
        <v>145</v>
      </c>
      <c r="B4" s="124"/>
      <c r="C4" s="124"/>
    </row>
    <row r="5" spans="1:3" s="11" customFormat="1" ht="18.75" x14ac:dyDescent="0.3">
      <c r="A5" s="124"/>
      <c r="B5" s="124"/>
      <c r="C5" s="124"/>
    </row>
    <row r="6" spans="1:3" s="11" customFormat="1" ht="18.75" x14ac:dyDescent="0.3">
      <c r="A6" s="4"/>
      <c r="B6" s="4"/>
      <c r="C6" s="4"/>
    </row>
    <row r="7" spans="1:3" s="11" customFormat="1" ht="18.75" x14ac:dyDescent="0.3">
      <c r="C7" s="5" t="s">
        <v>1</v>
      </c>
    </row>
    <row r="8" spans="1:3" s="11" customFormat="1" ht="18.75" x14ac:dyDescent="0.3">
      <c r="A8" s="125" t="s">
        <v>146</v>
      </c>
      <c r="B8" s="125"/>
      <c r="C8" s="125"/>
    </row>
    <row r="9" spans="1:3" s="11" customFormat="1" ht="18.75" x14ac:dyDescent="0.3">
      <c r="A9" s="125"/>
      <c r="B9" s="125"/>
      <c r="C9" s="125"/>
    </row>
    <row r="10" spans="1:3" s="11" customFormat="1" ht="18.75" x14ac:dyDescent="0.3">
      <c r="A10" s="125"/>
      <c r="B10" s="125"/>
      <c r="C10" s="125"/>
    </row>
    <row r="11" spans="1:3" s="11" customFormat="1" ht="18.75" x14ac:dyDescent="0.3">
      <c r="A11" s="126" t="s">
        <v>311</v>
      </c>
      <c r="B11" s="126"/>
      <c r="C11" s="126"/>
    </row>
    <row r="12" spans="1:3" s="3" customFormat="1" ht="18.75" x14ac:dyDescent="0.25">
      <c r="A12" s="127" t="s">
        <v>2</v>
      </c>
      <c r="B12" s="127"/>
      <c r="C12" s="127"/>
    </row>
    <row r="13" spans="1:3" s="3" customFormat="1" ht="15" x14ac:dyDescent="0.25">
      <c r="A13" s="6"/>
      <c r="B13" s="6"/>
      <c r="C13" s="7"/>
    </row>
    <row r="14" spans="1:3" s="3" customFormat="1" ht="47.25" x14ac:dyDescent="0.25">
      <c r="A14" s="106" t="s">
        <v>147</v>
      </c>
      <c r="B14" s="120" t="s">
        <v>309</v>
      </c>
      <c r="C14" s="121"/>
    </row>
    <row r="15" spans="1:3" s="3" customFormat="1" ht="15.75" x14ac:dyDescent="0.25">
      <c r="A15" s="106" t="s">
        <v>3</v>
      </c>
      <c r="B15" s="120" t="s">
        <v>148</v>
      </c>
      <c r="C15" s="121"/>
    </row>
    <row r="16" spans="1:3" s="3" customFormat="1" ht="15.75" x14ac:dyDescent="0.25">
      <c r="A16" s="106" t="s">
        <v>4</v>
      </c>
      <c r="B16" s="120" t="s">
        <v>149</v>
      </c>
      <c r="C16" s="121"/>
    </row>
    <row r="17" spans="1:51" s="3" customFormat="1" ht="31.5" x14ac:dyDescent="0.25">
      <c r="A17" s="106" t="s">
        <v>150</v>
      </c>
      <c r="B17" s="120" t="s">
        <v>151</v>
      </c>
      <c r="C17" s="121"/>
    </row>
    <row r="18" spans="1:51" s="3" customFormat="1" ht="31.5" x14ac:dyDescent="0.25">
      <c r="A18" s="106" t="s">
        <v>5</v>
      </c>
      <c r="B18" s="120" t="s">
        <v>152</v>
      </c>
      <c r="C18" s="121"/>
    </row>
    <row r="19" spans="1:51" s="3" customFormat="1" ht="63" x14ac:dyDescent="0.25">
      <c r="A19" s="106" t="s">
        <v>6</v>
      </c>
      <c r="B19" s="120" t="s">
        <v>156</v>
      </c>
      <c r="C19" s="121"/>
    </row>
    <row r="20" spans="1:51" s="3" customFormat="1" ht="63" x14ac:dyDescent="0.25">
      <c r="A20" s="106" t="s">
        <v>7</v>
      </c>
      <c r="B20" s="120" t="s">
        <v>153</v>
      </c>
      <c r="C20" s="121"/>
    </row>
    <row r="21" spans="1:51" s="3" customFormat="1" ht="61.5" customHeight="1" x14ac:dyDescent="0.25">
      <c r="A21" s="106" t="s">
        <v>8</v>
      </c>
      <c r="B21" s="120" t="s">
        <v>157</v>
      </c>
      <c r="C21" s="121"/>
    </row>
    <row r="22" spans="1:51" s="3" customFormat="1" ht="31.5" x14ac:dyDescent="0.25">
      <c r="A22" s="106" t="s">
        <v>9</v>
      </c>
      <c r="B22" s="120" t="s">
        <v>154</v>
      </c>
      <c r="C22" s="121"/>
    </row>
    <row r="23" spans="1:51" s="3" customFormat="1" ht="31.5" x14ac:dyDescent="0.25">
      <c r="A23" s="106" t="s">
        <v>10</v>
      </c>
      <c r="B23" s="122" t="s">
        <v>537</v>
      </c>
      <c r="C23" s="123"/>
    </row>
    <row r="24" spans="1:51" s="3" customFormat="1" ht="31.5" x14ac:dyDescent="0.25">
      <c r="A24" s="106" t="s">
        <v>11</v>
      </c>
      <c r="B24" s="120" t="s">
        <v>155</v>
      </c>
      <c r="C24" s="121"/>
    </row>
    <row r="25" spans="1:51" s="3" customFormat="1" ht="31.5" x14ac:dyDescent="0.25">
      <c r="A25" s="106" t="s">
        <v>12</v>
      </c>
      <c r="B25" s="120" t="s">
        <v>285</v>
      </c>
      <c r="C25" s="121"/>
    </row>
    <row r="26" spans="1:51" s="3" customFormat="1" ht="31.5" x14ac:dyDescent="0.25">
      <c r="A26" s="106" t="s">
        <v>13</v>
      </c>
      <c r="B26" s="120" t="s">
        <v>286</v>
      </c>
      <c r="C26" s="121"/>
    </row>
    <row r="28" spans="1:51" ht="15.75" x14ac:dyDescent="0.25">
      <c r="A28" s="52"/>
      <c r="B28" s="52"/>
      <c r="C28" s="5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1:51" ht="15.75" x14ac:dyDescent="0.25">
      <c r="A29" s="53"/>
      <c r="B29" s="53"/>
      <c r="C29" s="5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</sheetData>
  <mergeCells count="17">
    <mergeCell ref="B15:C15"/>
    <mergeCell ref="B16:C16"/>
    <mergeCell ref="A4:C5"/>
    <mergeCell ref="A8:C10"/>
    <mergeCell ref="A11:C11"/>
    <mergeCell ref="A12:C12"/>
    <mergeCell ref="B14:C1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phoneticPr fontId="1" type="noConversion"/>
  <pageMargins left="0.78740157480314965" right="0.39370078740157483" top="0.78740157480314965" bottom="0.78740157480314965" header="0.31496062992125984" footer="0.31496062992125984"/>
  <pageSetup paperSize="9" scale="73" firstPageNumber="2" fitToHeight="0" orientation="portrait" useFirstPageNumber="1" r:id="rId1"/>
  <headerFooter alignWithMargins="0">
    <oddHeader>&amp;C&amp;"Times New Roman,обычный"&amp;P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6"/>
  <sheetViews>
    <sheetView view="pageBreakPreview" zoomScaleNormal="80" zoomScaleSheetLayoutView="100" workbookViewId="0"/>
  </sheetViews>
  <sheetFormatPr defaultColWidth="10.28515625" defaultRowHeight="15.75" x14ac:dyDescent="0.25"/>
  <cols>
    <col min="1" max="1" width="7.85546875" style="48" customWidth="1"/>
    <col min="2" max="2" width="35.140625" style="48" customWidth="1"/>
    <col min="3" max="3" width="11.85546875" style="48" customWidth="1"/>
    <col min="4" max="4" width="13" style="48" customWidth="1"/>
    <col min="5" max="5" width="31.7109375" style="48" customWidth="1"/>
    <col min="6" max="6" width="12.140625" style="49" customWidth="1"/>
    <col min="7" max="7" width="12.28515625" style="48" customWidth="1"/>
    <col min="8" max="8" width="15.140625" style="48" customWidth="1"/>
    <col min="9" max="9" width="10.85546875" style="48" customWidth="1"/>
    <col min="10" max="10" width="10.28515625" style="48" customWidth="1"/>
    <col min="11" max="11" width="12.28515625" style="48" customWidth="1"/>
    <col min="12" max="12" width="14.42578125" style="48" customWidth="1"/>
    <col min="13" max="13" width="15.42578125" style="48" customWidth="1"/>
    <col min="14" max="14" width="10.42578125" style="48" customWidth="1"/>
    <col min="15" max="15" width="10.28515625" style="48" customWidth="1"/>
    <col min="16" max="16" width="10.42578125" style="118" customWidth="1"/>
    <col min="17" max="17" width="11.140625" style="118" customWidth="1"/>
    <col min="18" max="18" width="11" style="118" customWidth="1"/>
    <col min="19" max="19" width="7.85546875" style="118" customWidth="1"/>
    <col min="20" max="20" width="8.7109375" style="118" customWidth="1"/>
    <col min="21" max="21" width="10.85546875" style="118" customWidth="1"/>
    <col min="22" max="22" width="10" style="118" customWidth="1"/>
    <col min="23" max="23" width="9.140625" style="118" customWidth="1"/>
    <col min="24" max="24" width="8.85546875" style="118" customWidth="1"/>
    <col min="25" max="25" width="9.7109375" style="118" customWidth="1"/>
    <col min="26" max="26" width="9.42578125" style="118" customWidth="1"/>
    <col min="27" max="27" width="15" style="118" customWidth="1"/>
    <col min="28" max="28" width="12" style="118" customWidth="1"/>
    <col min="29" max="30" width="13.5703125" style="118" customWidth="1"/>
    <col min="31" max="31" width="11.140625" style="118" customWidth="1"/>
    <col min="32" max="32" width="14.42578125" style="118" customWidth="1"/>
    <col min="33" max="33" width="45.85546875" style="118" customWidth="1"/>
    <col min="34" max="35" width="11.5703125" style="118" customWidth="1"/>
    <col min="36" max="36" width="12.5703125" style="118" customWidth="1"/>
    <col min="37" max="37" width="26.85546875" style="118" customWidth="1"/>
    <col min="38" max="38" width="14.5703125" style="118" customWidth="1"/>
    <col min="39" max="16384" width="10.28515625" style="48"/>
  </cols>
  <sheetData>
    <row r="1" spans="1:38" s="33" customFormat="1" ht="18.75" x14ac:dyDescent="0.3">
      <c r="F1" s="34"/>
      <c r="P1" s="107"/>
      <c r="R1" s="107"/>
      <c r="S1" s="107"/>
      <c r="T1" s="119" t="s">
        <v>14</v>
      </c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</row>
    <row r="2" spans="1:38" s="35" customFormat="1" ht="18.75" x14ac:dyDescent="0.3">
      <c r="A2" s="159" t="s">
        <v>15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pans="1:38" s="33" customFormat="1" ht="18.75" x14ac:dyDescent="0.3">
      <c r="A3" s="158" t="s">
        <v>311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</row>
    <row r="4" spans="1:38" s="36" customFormat="1" ht="12.75" x14ac:dyDescent="0.15">
      <c r="B4" s="74"/>
      <c r="C4" s="74"/>
      <c r="D4" s="74"/>
      <c r="E4" s="75"/>
      <c r="F4" s="76"/>
      <c r="G4" s="75" t="s">
        <v>2</v>
      </c>
      <c r="H4" s="75"/>
      <c r="I4" s="75"/>
      <c r="J4" s="75"/>
      <c r="K4" s="75"/>
      <c r="L4" s="75"/>
      <c r="M4" s="74"/>
      <c r="N4" s="74"/>
      <c r="O4" s="74"/>
      <c r="P4" s="108"/>
      <c r="Q4" s="108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</row>
    <row r="5" spans="1:38" s="35" customFormat="1" ht="11.25" x14ac:dyDescent="0.2">
      <c r="F5" s="37"/>
      <c r="P5" s="110"/>
      <c r="Q5" s="110"/>
      <c r="R5" s="110"/>
      <c r="S5" s="110"/>
      <c r="T5" s="110"/>
      <c r="U5" s="110"/>
      <c r="V5" s="111"/>
      <c r="W5" s="112"/>
      <c r="X5" s="112"/>
      <c r="Y5" s="113"/>
      <c r="Z5" s="113"/>
      <c r="AA5" s="114"/>
      <c r="AB5" s="110"/>
      <c r="AC5" s="110"/>
      <c r="AD5" s="110"/>
      <c r="AE5" s="110"/>
      <c r="AF5" s="110"/>
      <c r="AG5" s="110"/>
      <c r="AH5" s="110"/>
      <c r="AI5" s="110"/>
      <c r="AJ5" s="110"/>
      <c r="AK5" s="113"/>
      <c r="AL5" s="110"/>
    </row>
    <row r="6" spans="1:38" s="38" customFormat="1" ht="15.75" customHeight="1" x14ac:dyDescent="0.15">
      <c r="A6" s="156" t="s">
        <v>16</v>
      </c>
      <c r="B6" s="156" t="s">
        <v>17</v>
      </c>
      <c r="C6" s="128" t="s">
        <v>18</v>
      </c>
      <c r="D6" s="128" t="s">
        <v>19</v>
      </c>
      <c r="E6" s="128" t="s">
        <v>20</v>
      </c>
      <c r="F6" s="140" t="s">
        <v>73</v>
      </c>
      <c r="G6" s="141"/>
      <c r="H6" s="141"/>
      <c r="I6" s="141"/>
      <c r="J6" s="141"/>
      <c r="K6" s="141"/>
      <c r="L6" s="141"/>
      <c r="M6" s="141"/>
      <c r="N6" s="141"/>
      <c r="O6" s="142"/>
      <c r="P6" s="128" t="s">
        <v>40</v>
      </c>
      <c r="Q6" s="128" t="s">
        <v>43</v>
      </c>
      <c r="R6" s="140" t="s">
        <v>751</v>
      </c>
      <c r="S6" s="141"/>
      <c r="T6" s="141"/>
      <c r="U6" s="141"/>
      <c r="V6" s="141"/>
      <c r="W6" s="141"/>
      <c r="X6" s="141"/>
      <c r="Y6" s="141"/>
      <c r="Z6" s="141"/>
      <c r="AA6" s="142"/>
      <c r="AB6" s="140" t="s">
        <v>77</v>
      </c>
      <c r="AC6" s="141"/>
      <c r="AD6" s="141"/>
      <c r="AE6" s="141"/>
      <c r="AF6" s="141"/>
      <c r="AG6" s="141"/>
      <c r="AH6" s="141"/>
      <c r="AI6" s="141"/>
      <c r="AJ6" s="141"/>
      <c r="AK6" s="141"/>
      <c r="AL6" s="142"/>
    </row>
    <row r="7" spans="1:38" s="38" customFormat="1" ht="16.7" customHeight="1" x14ac:dyDescent="0.15">
      <c r="A7" s="160"/>
      <c r="B7" s="160"/>
      <c r="C7" s="129"/>
      <c r="D7" s="129"/>
      <c r="E7" s="129"/>
      <c r="F7" s="140" t="s">
        <v>72</v>
      </c>
      <c r="G7" s="141"/>
      <c r="H7" s="141"/>
      <c r="I7" s="141"/>
      <c r="J7" s="141"/>
      <c r="K7" s="141"/>
      <c r="L7" s="141"/>
      <c r="M7" s="141"/>
      <c r="N7" s="141"/>
      <c r="O7" s="142"/>
      <c r="P7" s="129"/>
      <c r="Q7" s="129"/>
      <c r="R7" s="147" t="s">
        <v>75</v>
      </c>
      <c r="S7" s="148"/>
      <c r="T7" s="149"/>
      <c r="U7" s="128" t="s">
        <v>754</v>
      </c>
      <c r="V7" s="147" t="s">
        <v>76</v>
      </c>
      <c r="W7" s="148"/>
      <c r="X7" s="148"/>
      <c r="Y7" s="148"/>
      <c r="Z7" s="149"/>
      <c r="AA7" s="128" t="s">
        <v>318</v>
      </c>
      <c r="AB7" s="128" t="s">
        <v>55</v>
      </c>
      <c r="AC7" s="128" t="s">
        <v>79</v>
      </c>
      <c r="AD7" s="128" t="s">
        <v>80</v>
      </c>
      <c r="AE7" s="128" t="s">
        <v>60</v>
      </c>
      <c r="AF7" s="143" t="s">
        <v>78</v>
      </c>
      <c r="AG7" s="144"/>
      <c r="AH7" s="128" t="s">
        <v>319</v>
      </c>
      <c r="AI7" s="128" t="s">
        <v>190</v>
      </c>
      <c r="AJ7" s="128" t="s">
        <v>191</v>
      </c>
      <c r="AK7" s="128" t="s">
        <v>64</v>
      </c>
      <c r="AL7" s="128" t="s">
        <v>310</v>
      </c>
    </row>
    <row r="8" spans="1:38" s="38" customFormat="1" ht="12.75" customHeight="1" x14ac:dyDescent="0.15">
      <c r="A8" s="160"/>
      <c r="B8" s="160"/>
      <c r="C8" s="129"/>
      <c r="D8" s="129"/>
      <c r="E8" s="129"/>
      <c r="F8" s="140" t="s">
        <v>70</v>
      </c>
      <c r="G8" s="141"/>
      <c r="H8" s="141"/>
      <c r="I8" s="141"/>
      <c r="J8" s="142"/>
      <c r="K8" s="140" t="s">
        <v>71</v>
      </c>
      <c r="L8" s="141"/>
      <c r="M8" s="141"/>
      <c r="N8" s="141"/>
      <c r="O8" s="142"/>
      <c r="P8" s="129"/>
      <c r="Q8" s="129"/>
      <c r="R8" s="153"/>
      <c r="S8" s="154"/>
      <c r="T8" s="155"/>
      <c r="U8" s="129"/>
      <c r="V8" s="150"/>
      <c r="W8" s="151"/>
      <c r="X8" s="151"/>
      <c r="Y8" s="151"/>
      <c r="Z8" s="152"/>
      <c r="AA8" s="129"/>
      <c r="AB8" s="129"/>
      <c r="AC8" s="129"/>
      <c r="AD8" s="129"/>
      <c r="AE8" s="129"/>
      <c r="AF8" s="145"/>
      <c r="AG8" s="146"/>
      <c r="AH8" s="129"/>
      <c r="AI8" s="129"/>
      <c r="AJ8" s="129"/>
      <c r="AK8" s="129"/>
      <c r="AL8" s="129"/>
    </row>
    <row r="9" spans="1:38" s="38" customFormat="1" ht="12.75" customHeight="1" x14ac:dyDescent="0.15">
      <c r="A9" s="160"/>
      <c r="B9" s="160"/>
      <c r="C9" s="129"/>
      <c r="D9" s="129"/>
      <c r="E9" s="129"/>
      <c r="F9" s="140" t="s">
        <v>69</v>
      </c>
      <c r="G9" s="141"/>
      <c r="H9" s="141"/>
      <c r="I9" s="142"/>
      <c r="J9" s="128" t="s">
        <v>33</v>
      </c>
      <c r="K9" s="140" t="s">
        <v>69</v>
      </c>
      <c r="L9" s="141"/>
      <c r="M9" s="141"/>
      <c r="N9" s="142"/>
      <c r="O9" s="128" t="s">
        <v>33</v>
      </c>
      <c r="P9" s="129"/>
      <c r="Q9" s="129"/>
      <c r="R9" s="156" t="s">
        <v>44</v>
      </c>
      <c r="S9" s="138" t="s">
        <v>74</v>
      </c>
      <c r="T9" s="139"/>
      <c r="U9" s="129"/>
      <c r="V9" s="153"/>
      <c r="W9" s="154"/>
      <c r="X9" s="154"/>
      <c r="Y9" s="154"/>
      <c r="Z9" s="155"/>
      <c r="AA9" s="129"/>
      <c r="AB9" s="129"/>
      <c r="AC9" s="129"/>
      <c r="AD9" s="129"/>
      <c r="AE9" s="129"/>
      <c r="AF9" s="128" t="s">
        <v>189</v>
      </c>
      <c r="AG9" s="128" t="s">
        <v>143</v>
      </c>
      <c r="AH9" s="129"/>
      <c r="AI9" s="129"/>
      <c r="AJ9" s="129"/>
      <c r="AK9" s="129"/>
      <c r="AL9" s="129"/>
    </row>
    <row r="10" spans="1:38" s="39" customFormat="1" ht="117" customHeight="1" x14ac:dyDescent="0.2">
      <c r="A10" s="157"/>
      <c r="B10" s="157"/>
      <c r="C10" s="130"/>
      <c r="D10" s="130"/>
      <c r="E10" s="130"/>
      <c r="F10" s="66" t="s">
        <v>26</v>
      </c>
      <c r="G10" s="66" t="s">
        <v>29</v>
      </c>
      <c r="H10" s="66" t="s">
        <v>317</v>
      </c>
      <c r="I10" s="66" t="s">
        <v>31</v>
      </c>
      <c r="J10" s="130"/>
      <c r="K10" s="66" t="s">
        <v>26</v>
      </c>
      <c r="L10" s="66" t="s">
        <v>29</v>
      </c>
      <c r="M10" s="66" t="s">
        <v>317</v>
      </c>
      <c r="N10" s="66" t="s">
        <v>31</v>
      </c>
      <c r="O10" s="130"/>
      <c r="P10" s="130"/>
      <c r="Q10" s="130"/>
      <c r="R10" s="157"/>
      <c r="S10" s="57" t="s">
        <v>49</v>
      </c>
      <c r="T10" s="57" t="s">
        <v>50</v>
      </c>
      <c r="U10" s="130"/>
      <c r="V10" s="57">
        <v>2024</v>
      </c>
      <c r="W10" s="57">
        <v>2025</v>
      </c>
      <c r="X10" s="57">
        <v>2026</v>
      </c>
      <c r="Y10" s="57">
        <v>2027</v>
      </c>
      <c r="Z10" s="57">
        <v>2028</v>
      </c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</row>
    <row r="11" spans="1:38" s="40" customFormat="1" ht="12.75" x14ac:dyDescent="0.2">
      <c r="A11" s="67" t="s">
        <v>21</v>
      </c>
      <c r="B11" s="67" t="s">
        <v>22</v>
      </c>
      <c r="C11" s="67" t="s">
        <v>23</v>
      </c>
      <c r="D11" s="67" t="s">
        <v>24</v>
      </c>
      <c r="E11" s="67" t="s">
        <v>25</v>
      </c>
      <c r="F11" s="68" t="s">
        <v>27</v>
      </c>
      <c r="G11" s="67" t="s">
        <v>28</v>
      </c>
      <c r="H11" s="67" t="s">
        <v>30</v>
      </c>
      <c r="I11" s="67" t="s">
        <v>32</v>
      </c>
      <c r="J11" s="67" t="s">
        <v>34</v>
      </c>
      <c r="K11" s="67" t="s">
        <v>35</v>
      </c>
      <c r="L11" s="67" t="s">
        <v>36</v>
      </c>
      <c r="M11" s="67" t="s">
        <v>37</v>
      </c>
      <c r="N11" s="67" t="s">
        <v>38</v>
      </c>
      <c r="O11" s="67" t="s">
        <v>39</v>
      </c>
      <c r="P11" s="67" t="s">
        <v>41</v>
      </c>
      <c r="Q11" s="67" t="s">
        <v>42</v>
      </c>
      <c r="R11" s="67" t="s">
        <v>46</v>
      </c>
      <c r="S11" s="67" t="s">
        <v>47</v>
      </c>
      <c r="T11" s="67" t="s">
        <v>48</v>
      </c>
      <c r="U11" s="67" t="s">
        <v>45</v>
      </c>
      <c r="V11" s="67" t="s">
        <v>51</v>
      </c>
      <c r="W11" s="67" t="s">
        <v>52</v>
      </c>
      <c r="X11" s="67" t="s">
        <v>53</v>
      </c>
      <c r="Y11" s="67" t="s">
        <v>54</v>
      </c>
      <c r="Z11" s="67" t="s">
        <v>752</v>
      </c>
      <c r="AA11" s="67" t="s">
        <v>753</v>
      </c>
      <c r="AB11" s="67" t="s">
        <v>56</v>
      </c>
      <c r="AC11" s="67" t="s">
        <v>57</v>
      </c>
      <c r="AD11" s="67" t="s">
        <v>58</v>
      </c>
      <c r="AE11" s="67" t="s">
        <v>59</v>
      </c>
      <c r="AF11" s="67" t="s">
        <v>61</v>
      </c>
      <c r="AG11" s="67" t="s">
        <v>62</v>
      </c>
      <c r="AH11" s="67" t="s">
        <v>66</v>
      </c>
      <c r="AI11" s="67" t="s">
        <v>67</v>
      </c>
      <c r="AJ11" s="67" t="s">
        <v>68</v>
      </c>
      <c r="AK11" s="67" t="s">
        <v>65</v>
      </c>
      <c r="AL11" s="67" t="s">
        <v>63</v>
      </c>
    </row>
    <row r="12" spans="1:38" s="36" customFormat="1" ht="12.75" x14ac:dyDescent="0.2">
      <c r="A12" s="134" t="s">
        <v>144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6"/>
    </row>
    <row r="13" spans="1:38" s="36" customFormat="1" ht="12.75" x14ac:dyDescent="0.2">
      <c r="A13" s="134" t="s">
        <v>81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6"/>
    </row>
    <row r="14" spans="1:38" s="41" customFormat="1" ht="39" customHeight="1" x14ac:dyDescent="0.2">
      <c r="A14" s="69" t="s">
        <v>586</v>
      </c>
      <c r="B14" s="70" t="s">
        <v>158</v>
      </c>
      <c r="C14" s="69" t="s">
        <v>401</v>
      </c>
      <c r="D14" s="71" t="s">
        <v>159</v>
      </c>
      <c r="E14" s="70" t="s">
        <v>320</v>
      </c>
      <c r="F14" s="66" t="s">
        <v>164</v>
      </c>
      <c r="G14" s="69" t="s">
        <v>401</v>
      </c>
      <c r="H14" s="66">
        <v>0.14399999999999999</v>
      </c>
      <c r="I14" s="70" t="s">
        <v>163</v>
      </c>
      <c r="J14" s="69" t="s">
        <v>401</v>
      </c>
      <c r="K14" s="66" t="s">
        <v>164</v>
      </c>
      <c r="L14" s="69" t="s">
        <v>401</v>
      </c>
      <c r="M14" s="66">
        <v>0.14399999999999999</v>
      </c>
      <c r="N14" s="70" t="s">
        <v>163</v>
      </c>
      <c r="O14" s="69" t="s">
        <v>401</v>
      </c>
      <c r="P14" s="69">
        <v>2024</v>
      </c>
      <c r="Q14" s="69">
        <v>2024</v>
      </c>
      <c r="R14" s="72">
        <v>294</v>
      </c>
      <c r="S14" s="69" t="s">
        <v>401</v>
      </c>
      <c r="T14" s="69" t="s">
        <v>401</v>
      </c>
      <c r="U14" s="69" t="s">
        <v>401</v>
      </c>
      <c r="V14" s="72">
        <v>294</v>
      </c>
      <c r="W14" s="69" t="s">
        <v>401</v>
      </c>
      <c r="X14" s="69" t="s">
        <v>401</v>
      </c>
      <c r="Y14" s="69" t="s">
        <v>401</v>
      </c>
      <c r="Z14" s="69" t="s">
        <v>401</v>
      </c>
      <c r="AA14" s="69" t="s">
        <v>401</v>
      </c>
      <c r="AB14" s="72">
        <v>133.88679999999999</v>
      </c>
      <c r="AC14" s="72">
        <v>73.099999999999994</v>
      </c>
      <c r="AD14" s="69" t="s">
        <v>401</v>
      </c>
      <c r="AE14" s="69" t="s">
        <v>401</v>
      </c>
      <c r="AF14" s="69" t="s">
        <v>401</v>
      </c>
      <c r="AG14" s="69" t="s">
        <v>401</v>
      </c>
      <c r="AH14" s="69" t="s">
        <v>401</v>
      </c>
      <c r="AI14" s="69" t="s">
        <v>401</v>
      </c>
      <c r="AJ14" s="69" t="s">
        <v>401</v>
      </c>
      <c r="AK14" s="72">
        <v>87.013199999999998</v>
      </c>
      <c r="AL14" s="69" t="s">
        <v>401</v>
      </c>
    </row>
    <row r="15" spans="1:38" s="41" customFormat="1" ht="28.5" customHeight="1" x14ac:dyDescent="0.2">
      <c r="A15" s="69" t="s">
        <v>587</v>
      </c>
      <c r="B15" s="70" t="s">
        <v>158</v>
      </c>
      <c r="C15" s="69" t="s">
        <v>401</v>
      </c>
      <c r="D15" s="71" t="s">
        <v>159</v>
      </c>
      <c r="E15" s="70" t="s">
        <v>329</v>
      </c>
      <c r="F15" s="66" t="s">
        <v>165</v>
      </c>
      <c r="G15" s="69" t="s">
        <v>401</v>
      </c>
      <c r="H15" s="66">
        <v>0.30599999999999999</v>
      </c>
      <c r="I15" s="70" t="s">
        <v>163</v>
      </c>
      <c r="J15" s="69" t="s">
        <v>401</v>
      </c>
      <c r="K15" s="66" t="s">
        <v>165</v>
      </c>
      <c r="L15" s="69" t="s">
        <v>401</v>
      </c>
      <c r="M15" s="66">
        <v>0.30599999999999999</v>
      </c>
      <c r="N15" s="70" t="s">
        <v>163</v>
      </c>
      <c r="O15" s="69" t="s">
        <v>401</v>
      </c>
      <c r="P15" s="69">
        <v>2024</v>
      </c>
      <c r="Q15" s="69">
        <v>2024</v>
      </c>
      <c r="R15" s="72">
        <v>589</v>
      </c>
      <c r="S15" s="69" t="s">
        <v>401</v>
      </c>
      <c r="T15" s="69" t="s">
        <v>401</v>
      </c>
      <c r="U15" s="69" t="s">
        <v>401</v>
      </c>
      <c r="V15" s="72">
        <v>589</v>
      </c>
      <c r="W15" s="69" t="s">
        <v>401</v>
      </c>
      <c r="X15" s="69" t="s">
        <v>401</v>
      </c>
      <c r="Y15" s="69" t="s">
        <v>401</v>
      </c>
      <c r="Z15" s="69" t="s">
        <v>401</v>
      </c>
      <c r="AA15" s="69" t="s">
        <v>401</v>
      </c>
      <c r="AB15" s="72">
        <v>99.01600000000002</v>
      </c>
      <c r="AC15" s="72">
        <v>54</v>
      </c>
      <c r="AD15" s="69" t="s">
        <v>401</v>
      </c>
      <c r="AE15" s="69" t="s">
        <v>401</v>
      </c>
      <c r="AF15" s="69" t="s">
        <v>401</v>
      </c>
      <c r="AG15" s="69" t="s">
        <v>401</v>
      </c>
      <c r="AH15" s="69" t="s">
        <v>401</v>
      </c>
      <c r="AI15" s="69" t="s">
        <v>401</v>
      </c>
      <c r="AJ15" s="69" t="s">
        <v>401</v>
      </c>
      <c r="AK15" s="72">
        <v>435.98399999999998</v>
      </c>
      <c r="AL15" s="69" t="s">
        <v>401</v>
      </c>
    </row>
    <row r="16" spans="1:38" s="41" customFormat="1" ht="40.5" customHeight="1" x14ac:dyDescent="0.2">
      <c r="A16" s="69" t="s">
        <v>588</v>
      </c>
      <c r="B16" s="70" t="s">
        <v>158</v>
      </c>
      <c r="C16" s="69" t="s">
        <v>401</v>
      </c>
      <c r="D16" s="71" t="s">
        <v>159</v>
      </c>
      <c r="E16" s="70" t="s">
        <v>328</v>
      </c>
      <c r="F16" s="66" t="s">
        <v>166</v>
      </c>
      <c r="G16" s="69" t="s">
        <v>401</v>
      </c>
      <c r="H16" s="66">
        <v>1.264</v>
      </c>
      <c r="I16" s="70" t="s">
        <v>163</v>
      </c>
      <c r="J16" s="69" t="s">
        <v>401</v>
      </c>
      <c r="K16" s="66" t="s">
        <v>166</v>
      </c>
      <c r="L16" s="69" t="s">
        <v>401</v>
      </c>
      <c r="M16" s="66">
        <v>1.264</v>
      </c>
      <c r="N16" s="70" t="s">
        <v>163</v>
      </c>
      <c r="O16" s="69" t="s">
        <v>401</v>
      </c>
      <c r="P16" s="69">
        <v>2023</v>
      </c>
      <c r="Q16" s="69">
        <v>2024</v>
      </c>
      <c r="R16" s="72">
        <v>8691.98</v>
      </c>
      <c r="S16" s="69" t="s">
        <v>401</v>
      </c>
      <c r="T16" s="69" t="s">
        <v>401</v>
      </c>
      <c r="U16" s="72">
        <v>151.97999999999999</v>
      </c>
      <c r="V16" s="72">
        <v>8540</v>
      </c>
      <c r="W16" s="69" t="s">
        <v>401</v>
      </c>
      <c r="X16" s="69" t="s">
        <v>401</v>
      </c>
      <c r="Y16" s="69" t="s">
        <v>401</v>
      </c>
      <c r="Z16" s="69" t="s">
        <v>401</v>
      </c>
      <c r="AA16" s="69" t="s">
        <v>401</v>
      </c>
      <c r="AB16" s="72">
        <v>5523.5</v>
      </c>
      <c r="AC16" s="72">
        <v>3016.5</v>
      </c>
      <c r="AD16" s="69" t="s">
        <v>401</v>
      </c>
      <c r="AE16" s="69" t="s">
        <v>401</v>
      </c>
      <c r="AF16" s="69" t="s">
        <v>401</v>
      </c>
      <c r="AG16" s="69" t="s">
        <v>401</v>
      </c>
      <c r="AH16" s="69" t="s">
        <v>401</v>
      </c>
      <c r="AI16" s="69" t="s">
        <v>401</v>
      </c>
      <c r="AJ16" s="69" t="s">
        <v>401</v>
      </c>
      <c r="AK16" s="72">
        <v>0</v>
      </c>
      <c r="AL16" s="69" t="s">
        <v>401</v>
      </c>
    </row>
    <row r="17" spans="1:38" s="41" customFormat="1" ht="40.5" customHeight="1" x14ac:dyDescent="0.2">
      <c r="A17" s="69" t="s">
        <v>589</v>
      </c>
      <c r="B17" s="70" t="s">
        <v>158</v>
      </c>
      <c r="C17" s="69" t="s">
        <v>401</v>
      </c>
      <c r="D17" s="71" t="s">
        <v>159</v>
      </c>
      <c r="E17" s="70" t="s">
        <v>327</v>
      </c>
      <c r="F17" s="66" t="s">
        <v>160</v>
      </c>
      <c r="G17" s="69" t="s">
        <v>401</v>
      </c>
      <c r="H17" s="66">
        <v>9.6000000000000002E-2</v>
      </c>
      <c r="I17" s="70" t="s">
        <v>163</v>
      </c>
      <c r="J17" s="69" t="s">
        <v>401</v>
      </c>
      <c r="K17" s="66" t="s">
        <v>160</v>
      </c>
      <c r="L17" s="69" t="s">
        <v>401</v>
      </c>
      <c r="M17" s="66">
        <v>9.6000000000000002E-2</v>
      </c>
      <c r="N17" s="70" t="s">
        <v>163</v>
      </c>
      <c r="O17" s="69" t="s">
        <v>401</v>
      </c>
      <c r="P17" s="69">
        <v>2024</v>
      </c>
      <c r="Q17" s="69">
        <v>2024</v>
      </c>
      <c r="R17" s="72">
        <v>248</v>
      </c>
      <c r="S17" s="69" t="s">
        <v>401</v>
      </c>
      <c r="T17" s="69" t="s">
        <v>401</v>
      </c>
      <c r="U17" s="69" t="s">
        <v>401</v>
      </c>
      <c r="V17" s="72">
        <v>248</v>
      </c>
      <c r="W17" s="69" t="s">
        <v>401</v>
      </c>
      <c r="X17" s="69" t="s">
        <v>401</v>
      </c>
      <c r="Y17" s="69" t="s">
        <v>401</v>
      </c>
      <c r="Z17" s="69" t="s">
        <v>401</v>
      </c>
      <c r="AA17" s="69" t="s">
        <v>401</v>
      </c>
      <c r="AB17" s="72">
        <v>11.984000000000009</v>
      </c>
      <c r="AC17" s="72">
        <v>6.6</v>
      </c>
      <c r="AD17" s="69" t="s">
        <v>401</v>
      </c>
      <c r="AE17" s="69" t="s">
        <v>401</v>
      </c>
      <c r="AF17" s="69" t="s">
        <v>401</v>
      </c>
      <c r="AG17" s="69" t="s">
        <v>401</v>
      </c>
      <c r="AH17" s="69" t="s">
        <v>401</v>
      </c>
      <c r="AI17" s="69" t="s">
        <v>401</v>
      </c>
      <c r="AJ17" s="69" t="s">
        <v>401</v>
      </c>
      <c r="AK17" s="72">
        <v>229.416</v>
      </c>
      <c r="AL17" s="69" t="s">
        <v>401</v>
      </c>
    </row>
    <row r="18" spans="1:38" s="41" customFormat="1" ht="29.25" customHeight="1" x14ac:dyDescent="0.2">
      <c r="A18" s="69" t="s">
        <v>590</v>
      </c>
      <c r="B18" s="70" t="s">
        <v>158</v>
      </c>
      <c r="C18" s="69" t="s">
        <v>401</v>
      </c>
      <c r="D18" s="71" t="s">
        <v>159</v>
      </c>
      <c r="E18" s="70" t="s">
        <v>326</v>
      </c>
      <c r="F18" s="66" t="s">
        <v>161</v>
      </c>
      <c r="G18" s="69" t="s">
        <v>401</v>
      </c>
      <c r="H18" s="66">
        <v>7.1999999999999995E-2</v>
      </c>
      <c r="I18" s="70" t="s">
        <v>163</v>
      </c>
      <c r="J18" s="69" t="s">
        <v>401</v>
      </c>
      <c r="K18" s="66" t="s">
        <v>161</v>
      </c>
      <c r="L18" s="69" t="s">
        <v>401</v>
      </c>
      <c r="M18" s="66">
        <v>7.1999999999999995E-2</v>
      </c>
      <c r="N18" s="70" t="s">
        <v>163</v>
      </c>
      <c r="O18" s="69" t="s">
        <v>401</v>
      </c>
      <c r="P18" s="69">
        <v>2024</v>
      </c>
      <c r="Q18" s="69">
        <v>2024</v>
      </c>
      <c r="R18" s="72">
        <v>122</v>
      </c>
      <c r="S18" s="69" t="s">
        <v>401</v>
      </c>
      <c r="T18" s="69" t="s">
        <v>401</v>
      </c>
      <c r="U18" s="69" t="s">
        <v>401</v>
      </c>
      <c r="V18" s="72">
        <v>122</v>
      </c>
      <c r="W18" s="69" t="s">
        <v>401</v>
      </c>
      <c r="X18" s="69" t="s">
        <v>401</v>
      </c>
      <c r="Y18" s="69" t="s">
        <v>401</v>
      </c>
      <c r="Z18" s="69" t="s">
        <v>401</v>
      </c>
      <c r="AA18" s="69" t="s">
        <v>401</v>
      </c>
      <c r="AB18" s="72">
        <v>68.065370000000001</v>
      </c>
      <c r="AC18" s="72">
        <v>37.200000000000003</v>
      </c>
      <c r="AD18" s="69" t="s">
        <v>401</v>
      </c>
      <c r="AE18" s="69" t="s">
        <v>401</v>
      </c>
      <c r="AF18" s="69" t="s">
        <v>401</v>
      </c>
      <c r="AG18" s="69" t="s">
        <v>401</v>
      </c>
      <c r="AH18" s="69" t="s">
        <v>401</v>
      </c>
      <c r="AI18" s="69" t="s">
        <v>401</v>
      </c>
      <c r="AJ18" s="69" t="s">
        <v>401</v>
      </c>
      <c r="AK18" s="72">
        <v>16.734629999999999</v>
      </c>
      <c r="AL18" s="69" t="s">
        <v>401</v>
      </c>
    </row>
    <row r="19" spans="1:38" s="41" customFormat="1" ht="45.75" customHeight="1" x14ac:dyDescent="0.2">
      <c r="A19" s="69" t="s">
        <v>591</v>
      </c>
      <c r="B19" s="70" t="s">
        <v>158</v>
      </c>
      <c r="C19" s="69" t="s">
        <v>401</v>
      </c>
      <c r="D19" s="71" t="s">
        <v>159</v>
      </c>
      <c r="E19" s="70" t="s">
        <v>325</v>
      </c>
      <c r="F19" s="66" t="s">
        <v>160</v>
      </c>
      <c r="G19" s="69" t="s">
        <v>401</v>
      </c>
      <c r="H19" s="66">
        <v>3.5000000000000003E-2</v>
      </c>
      <c r="I19" s="70" t="s">
        <v>163</v>
      </c>
      <c r="J19" s="69" t="s">
        <v>401</v>
      </c>
      <c r="K19" s="66" t="s">
        <v>160</v>
      </c>
      <c r="L19" s="69" t="s">
        <v>401</v>
      </c>
      <c r="M19" s="66">
        <v>3.5000000000000003E-2</v>
      </c>
      <c r="N19" s="70" t="s">
        <v>163</v>
      </c>
      <c r="O19" s="69" t="s">
        <v>401</v>
      </c>
      <c r="P19" s="69">
        <v>2024</v>
      </c>
      <c r="Q19" s="69">
        <v>2024</v>
      </c>
      <c r="R19" s="72">
        <v>59</v>
      </c>
      <c r="S19" s="69" t="s">
        <v>401</v>
      </c>
      <c r="T19" s="69" t="s">
        <v>401</v>
      </c>
      <c r="U19" s="69" t="s">
        <v>401</v>
      </c>
      <c r="V19" s="72">
        <v>59</v>
      </c>
      <c r="W19" s="69" t="s">
        <v>401</v>
      </c>
      <c r="X19" s="69" t="s">
        <v>401</v>
      </c>
      <c r="Y19" s="69" t="s">
        <v>401</v>
      </c>
      <c r="Z19" s="69" t="s">
        <v>401</v>
      </c>
      <c r="AA19" s="69" t="s">
        <v>401</v>
      </c>
      <c r="AB19" s="72">
        <v>1.0579999999999998</v>
      </c>
      <c r="AC19" s="72">
        <v>0.6</v>
      </c>
      <c r="AD19" s="69" t="s">
        <v>401</v>
      </c>
      <c r="AE19" s="69" t="s">
        <v>401</v>
      </c>
      <c r="AF19" s="69" t="s">
        <v>401</v>
      </c>
      <c r="AG19" s="69" t="s">
        <v>401</v>
      </c>
      <c r="AH19" s="69" t="s">
        <v>401</v>
      </c>
      <c r="AI19" s="69" t="s">
        <v>401</v>
      </c>
      <c r="AJ19" s="69" t="s">
        <v>401</v>
      </c>
      <c r="AK19" s="72">
        <v>57.341999999999999</v>
      </c>
      <c r="AL19" s="69" t="s">
        <v>401</v>
      </c>
    </row>
    <row r="20" spans="1:38" s="41" customFormat="1" ht="41.25" customHeight="1" x14ac:dyDescent="0.2">
      <c r="A20" s="69" t="s">
        <v>592</v>
      </c>
      <c r="B20" s="70" t="s">
        <v>158</v>
      </c>
      <c r="C20" s="69" t="s">
        <v>401</v>
      </c>
      <c r="D20" s="71" t="s">
        <v>159</v>
      </c>
      <c r="E20" s="70" t="s">
        <v>324</v>
      </c>
      <c r="F20" s="66" t="s">
        <v>161</v>
      </c>
      <c r="G20" s="69" t="s">
        <v>401</v>
      </c>
      <c r="H20" s="66">
        <v>6.6000000000000003E-2</v>
      </c>
      <c r="I20" s="70" t="s">
        <v>163</v>
      </c>
      <c r="J20" s="69" t="s">
        <v>401</v>
      </c>
      <c r="K20" s="66" t="s">
        <v>161</v>
      </c>
      <c r="L20" s="69" t="s">
        <v>401</v>
      </c>
      <c r="M20" s="66">
        <v>6.6000000000000003E-2</v>
      </c>
      <c r="N20" s="70" t="s">
        <v>163</v>
      </c>
      <c r="O20" s="69" t="s">
        <v>401</v>
      </c>
      <c r="P20" s="69">
        <v>2024</v>
      </c>
      <c r="Q20" s="69">
        <v>2024</v>
      </c>
      <c r="R20" s="72">
        <v>113</v>
      </c>
      <c r="S20" s="69" t="s">
        <v>401</v>
      </c>
      <c r="T20" s="69" t="s">
        <v>401</v>
      </c>
      <c r="U20" s="69" t="s">
        <v>401</v>
      </c>
      <c r="V20" s="72">
        <v>113</v>
      </c>
      <c r="W20" s="69" t="s">
        <v>401</v>
      </c>
      <c r="X20" s="69" t="s">
        <v>401</v>
      </c>
      <c r="Y20" s="69" t="s">
        <v>401</v>
      </c>
      <c r="Z20" s="69" t="s">
        <v>401</v>
      </c>
      <c r="AA20" s="69" t="s">
        <v>401</v>
      </c>
      <c r="AB20" s="72">
        <v>13.688000000000002</v>
      </c>
      <c r="AC20" s="72">
        <v>7.5</v>
      </c>
      <c r="AD20" s="69" t="s">
        <v>401</v>
      </c>
      <c r="AE20" s="69" t="s">
        <v>401</v>
      </c>
      <c r="AF20" s="69" t="s">
        <v>401</v>
      </c>
      <c r="AG20" s="69" t="s">
        <v>401</v>
      </c>
      <c r="AH20" s="69" t="s">
        <v>401</v>
      </c>
      <c r="AI20" s="69" t="s">
        <v>401</v>
      </c>
      <c r="AJ20" s="69" t="s">
        <v>401</v>
      </c>
      <c r="AK20" s="72">
        <v>91.811999999999998</v>
      </c>
      <c r="AL20" s="69" t="s">
        <v>401</v>
      </c>
    </row>
    <row r="21" spans="1:38" s="41" customFormat="1" ht="66.75" customHeight="1" x14ac:dyDescent="0.2">
      <c r="A21" s="69" t="s">
        <v>593</v>
      </c>
      <c r="B21" s="70" t="s">
        <v>158</v>
      </c>
      <c r="C21" s="69" t="s">
        <v>401</v>
      </c>
      <c r="D21" s="71" t="s">
        <v>159</v>
      </c>
      <c r="E21" s="70" t="s">
        <v>538</v>
      </c>
      <c r="F21" s="66" t="s">
        <v>167</v>
      </c>
      <c r="G21" s="69" t="s">
        <v>401</v>
      </c>
      <c r="H21" s="66">
        <v>0.34799999999999998</v>
      </c>
      <c r="I21" s="70" t="s">
        <v>163</v>
      </c>
      <c r="J21" s="69" t="s">
        <v>401</v>
      </c>
      <c r="K21" s="66" t="s">
        <v>167</v>
      </c>
      <c r="L21" s="69" t="s">
        <v>401</v>
      </c>
      <c r="M21" s="66">
        <v>0.34799999999999998</v>
      </c>
      <c r="N21" s="70" t="s">
        <v>163</v>
      </c>
      <c r="O21" s="69" t="s">
        <v>401</v>
      </c>
      <c r="P21" s="69">
        <v>2024</v>
      </c>
      <c r="Q21" s="69">
        <v>2024</v>
      </c>
      <c r="R21" s="72">
        <v>838</v>
      </c>
      <c r="S21" s="69" t="s">
        <v>401</v>
      </c>
      <c r="T21" s="69" t="s">
        <v>401</v>
      </c>
      <c r="U21" s="69" t="s">
        <v>401</v>
      </c>
      <c r="V21" s="72">
        <v>838</v>
      </c>
      <c r="W21" s="69" t="s">
        <v>401</v>
      </c>
      <c r="X21" s="69" t="s">
        <v>401</v>
      </c>
      <c r="Y21" s="69" t="s">
        <v>401</v>
      </c>
      <c r="Z21" s="69" t="s">
        <v>401</v>
      </c>
      <c r="AA21" s="69" t="s">
        <v>401</v>
      </c>
      <c r="AB21" s="72">
        <v>380.91417999999999</v>
      </c>
      <c r="AC21" s="72">
        <v>208.1</v>
      </c>
      <c r="AD21" s="69" t="s">
        <v>401</v>
      </c>
      <c r="AE21" s="69" t="s">
        <v>401</v>
      </c>
      <c r="AF21" s="69" t="s">
        <v>401</v>
      </c>
      <c r="AG21" s="69" t="s">
        <v>401</v>
      </c>
      <c r="AH21" s="69" t="s">
        <v>401</v>
      </c>
      <c r="AI21" s="69" t="s">
        <v>401</v>
      </c>
      <c r="AJ21" s="69" t="s">
        <v>401</v>
      </c>
      <c r="AK21" s="72">
        <v>248.98581999999999</v>
      </c>
      <c r="AL21" s="69" t="s">
        <v>401</v>
      </c>
    </row>
    <row r="22" spans="1:38" s="41" customFormat="1" ht="41.25" customHeight="1" x14ac:dyDescent="0.2">
      <c r="A22" s="69" t="s">
        <v>594</v>
      </c>
      <c r="B22" s="70" t="s">
        <v>158</v>
      </c>
      <c r="C22" s="69" t="s">
        <v>401</v>
      </c>
      <c r="D22" s="71" t="s">
        <v>159</v>
      </c>
      <c r="E22" s="70" t="s">
        <v>323</v>
      </c>
      <c r="F22" s="66" t="s">
        <v>168</v>
      </c>
      <c r="G22" s="69" t="s">
        <v>401</v>
      </c>
      <c r="H22" s="66">
        <v>3.0000000000000001E-3</v>
      </c>
      <c r="I22" s="70" t="s">
        <v>163</v>
      </c>
      <c r="J22" s="69" t="s">
        <v>401</v>
      </c>
      <c r="K22" s="66" t="s">
        <v>168</v>
      </c>
      <c r="L22" s="69" t="s">
        <v>401</v>
      </c>
      <c r="M22" s="66">
        <v>3.0000000000000001E-3</v>
      </c>
      <c r="N22" s="70" t="s">
        <v>163</v>
      </c>
      <c r="O22" s="69" t="s">
        <v>401</v>
      </c>
      <c r="P22" s="69">
        <v>2024</v>
      </c>
      <c r="Q22" s="69">
        <v>2024</v>
      </c>
      <c r="R22" s="72">
        <v>13</v>
      </c>
      <c r="S22" s="69" t="s">
        <v>401</v>
      </c>
      <c r="T22" s="69" t="s">
        <v>401</v>
      </c>
      <c r="U22" s="69" t="s">
        <v>401</v>
      </c>
      <c r="V22" s="72">
        <v>13</v>
      </c>
      <c r="W22" s="69" t="s">
        <v>401</v>
      </c>
      <c r="X22" s="69" t="s">
        <v>401</v>
      </c>
      <c r="Y22" s="69" t="s">
        <v>401</v>
      </c>
      <c r="Z22" s="69" t="s">
        <v>401</v>
      </c>
      <c r="AA22" s="69" t="s">
        <v>401</v>
      </c>
      <c r="AB22" s="72">
        <v>7.556</v>
      </c>
      <c r="AC22" s="72">
        <v>4.0999999999999996</v>
      </c>
      <c r="AD22" s="69" t="s">
        <v>401</v>
      </c>
      <c r="AE22" s="69" t="s">
        <v>401</v>
      </c>
      <c r="AF22" s="69" t="s">
        <v>401</v>
      </c>
      <c r="AG22" s="69" t="s">
        <v>401</v>
      </c>
      <c r="AH22" s="69" t="s">
        <v>401</v>
      </c>
      <c r="AI22" s="69" t="s">
        <v>401</v>
      </c>
      <c r="AJ22" s="69" t="s">
        <v>401</v>
      </c>
      <c r="AK22" s="72">
        <v>1.3440000000000001</v>
      </c>
      <c r="AL22" s="69" t="s">
        <v>401</v>
      </c>
    </row>
    <row r="23" spans="1:38" s="41" customFormat="1" ht="28.5" customHeight="1" x14ac:dyDescent="0.2">
      <c r="A23" s="69" t="s">
        <v>595</v>
      </c>
      <c r="B23" s="70" t="s">
        <v>158</v>
      </c>
      <c r="C23" s="69" t="s">
        <v>401</v>
      </c>
      <c r="D23" s="71" t="s">
        <v>159</v>
      </c>
      <c r="E23" s="70" t="s">
        <v>322</v>
      </c>
      <c r="F23" s="66" t="s">
        <v>162</v>
      </c>
      <c r="G23" s="69" t="s">
        <v>401</v>
      </c>
      <c r="H23" s="66">
        <v>0.152</v>
      </c>
      <c r="I23" s="70" t="s">
        <v>163</v>
      </c>
      <c r="J23" s="69" t="s">
        <v>401</v>
      </c>
      <c r="K23" s="66" t="s">
        <v>162</v>
      </c>
      <c r="L23" s="69" t="s">
        <v>401</v>
      </c>
      <c r="M23" s="66">
        <v>0.152</v>
      </c>
      <c r="N23" s="70" t="s">
        <v>163</v>
      </c>
      <c r="O23" s="69" t="s">
        <v>401</v>
      </c>
      <c r="P23" s="69">
        <v>2024</v>
      </c>
      <c r="Q23" s="69">
        <v>2024</v>
      </c>
      <c r="R23" s="72">
        <v>489</v>
      </c>
      <c r="S23" s="69" t="s">
        <v>401</v>
      </c>
      <c r="T23" s="69" t="s">
        <v>401</v>
      </c>
      <c r="U23" s="69" t="s">
        <v>401</v>
      </c>
      <c r="V23" s="72">
        <v>489</v>
      </c>
      <c r="W23" s="69" t="s">
        <v>401</v>
      </c>
      <c r="X23" s="69" t="s">
        <v>401</v>
      </c>
      <c r="Y23" s="69" t="s">
        <v>401</v>
      </c>
      <c r="Z23" s="69" t="s">
        <v>401</v>
      </c>
      <c r="AA23" s="69" t="s">
        <v>401</v>
      </c>
      <c r="AB23" s="72">
        <v>256.16000000000003</v>
      </c>
      <c r="AC23" s="72">
        <v>139.9</v>
      </c>
      <c r="AD23" s="69" t="s">
        <v>401</v>
      </c>
      <c r="AE23" s="69" t="s">
        <v>401</v>
      </c>
      <c r="AF23" s="69" t="s">
        <v>401</v>
      </c>
      <c r="AG23" s="69" t="s">
        <v>401</v>
      </c>
      <c r="AH23" s="69" t="s">
        <v>401</v>
      </c>
      <c r="AI23" s="69" t="s">
        <v>401</v>
      </c>
      <c r="AJ23" s="69" t="s">
        <v>401</v>
      </c>
      <c r="AK23" s="72">
        <v>92.94</v>
      </c>
      <c r="AL23" s="69" t="s">
        <v>401</v>
      </c>
    </row>
    <row r="24" spans="1:38" s="41" customFormat="1" ht="40.5" customHeight="1" x14ac:dyDescent="0.2">
      <c r="A24" s="69" t="s">
        <v>596</v>
      </c>
      <c r="B24" s="70" t="s">
        <v>158</v>
      </c>
      <c r="C24" s="69" t="s">
        <v>401</v>
      </c>
      <c r="D24" s="71" t="s">
        <v>159</v>
      </c>
      <c r="E24" s="70" t="s">
        <v>321</v>
      </c>
      <c r="F24" s="66" t="s">
        <v>169</v>
      </c>
      <c r="G24" s="69" t="s">
        <v>401</v>
      </c>
      <c r="H24" s="66">
        <v>1.776</v>
      </c>
      <c r="I24" s="70" t="s">
        <v>163</v>
      </c>
      <c r="J24" s="69" t="s">
        <v>401</v>
      </c>
      <c r="K24" s="66" t="s">
        <v>169</v>
      </c>
      <c r="L24" s="69" t="s">
        <v>401</v>
      </c>
      <c r="M24" s="66">
        <v>1.776</v>
      </c>
      <c r="N24" s="70" t="s">
        <v>163</v>
      </c>
      <c r="O24" s="69" t="s">
        <v>401</v>
      </c>
      <c r="P24" s="69">
        <v>2024</v>
      </c>
      <c r="Q24" s="69">
        <v>2024</v>
      </c>
      <c r="R24" s="72">
        <v>9441.34</v>
      </c>
      <c r="S24" s="69" t="s">
        <v>401</v>
      </c>
      <c r="T24" s="69" t="s">
        <v>401</v>
      </c>
      <c r="U24" s="69" t="s">
        <v>401</v>
      </c>
      <c r="V24" s="72">
        <v>9441.34</v>
      </c>
      <c r="W24" s="69" t="s">
        <v>401</v>
      </c>
      <c r="X24" s="69" t="s">
        <v>401</v>
      </c>
      <c r="Y24" s="69" t="s">
        <v>401</v>
      </c>
      <c r="Z24" s="69" t="s">
        <v>401</v>
      </c>
      <c r="AA24" s="69" t="s">
        <v>401</v>
      </c>
      <c r="AB24" s="72">
        <v>6106.4400000000005</v>
      </c>
      <c r="AC24" s="72">
        <v>3334.9</v>
      </c>
      <c r="AD24" s="69" t="s">
        <v>401</v>
      </c>
      <c r="AE24" s="69" t="s">
        <v>401</v>
      </c>
      <c r="AF24" s="69" t="s">
        <v>401</v>
      </c>
      <c r="AG24" s="69" t="s">
        <v>401</v>
      </c>
      <c r="AH24" s="69" t="s">
        <v>401</v>
      </c>
      <c r="AI24" s="69" t="s">
        <v>401</v>
      </c>
      <c r="AJ24" s="69" t="s">
        <v>401</v>
      </c>
      <c r="AK24" s="69" t="s">
        <v>401</v>
      </c>
      <c r="AL24" s="69" t="s">
        <v>401</v>
      </c>
    </row>
    <row r="25" spans="1:38" s="41" customFormat="1" ht="27.75" customHeight="1" x14ac:dyDescent="0.2">
      <c r="A25" s="69" t="s">
        <v>597</v>
      </c>
      <c r="B25" s="70" t="s">
        <v>158</v>
      </c>
      <c r="C25" s="69" t="s">
        <v>401</v>
      </c>
      <c r="D25" s="71" t="s">
        <v>159</v>
      </c>
      <c r="E25" s="70" t="s">
        <v>272</v>
      </c>
      <c r="F25" s="66" t="s">
        <v>174</v>
      </c>
      <c r="G25" s="69" t="s">
        <v>401</v>
      </c>
      <c r="H25" s="66">
        <v>0.252</v>
      </c>
      <c r="I25" s="70" t="s">
        <v>163</v>
      </c>
      <c r="J25" s="69" t="s">
        <v>401</v>
      </c>
      <c r="K25" s="66" t="s">
        <v>174</v>
      </c>
      <c r="L25" s="69" t="s">
        <v>401</v>
      </c>
      <c r="M25" s="66">
        <v>0.252</v>
      </c>
      <c r="N25" s="70" t="s">
        <v>163</v>
      </c>
      <c r="O25" s="69" t="s">
        <v>401</v>
      </c>
      <c r="P25" s="69">
        <v>2025</v>
      </c>
      <c r="Q25" s="69">
        <v>2025</v>
      </c>
      <c r="R25" s="72">
        <v>5243.1</v>
      </c>
      <c r="S25" s="69" t="s">
        <v>401</v>
      </c>
      <c r="T25" s="69" t="s">
        <v>401</v>
      </c>
      <c r="U25" s="69" t="s">
        <v>401</v>
      </c>
      <c r="V25" s="69" t="s">
        <v>401</v>
      </c>
      <c r="W25" s="72">
        <v>5243.1</v>
      </c>
      <c r="X25" s="69" t="s">
        <v>401</v>
      </c>
      <c r="Y25" s="69" t="s">
        <v>401</v>
      </c>
      <c r="Z25" s="69" t="s">
        <v>401</v>
      </c>
      <c r="AA25" s="69" t="s">
        <v>401</v>
      </c>
      <c r="AB25" s="72">
        <v>3310.7000000000003</v>
      </c>
      <c r="AC25" s="72">
        <v>1932.4</v>
      </c>
      <c r="AD25" s="69" t="s">
        <v>401</v>
      </c>
      <c r="AE25" s="69" t="s">
        <v>401</v>
      </c>
      <c r="AF25" s="69" t="s">
        <v>401</v>
      </c>
      <c r="AG25" s="69" t="s">
        <v>401</v>
      </c>
      <c r="AH25" s="69" t="s">
        <v>401</v>
      </c>
      <c r="AI25" s="69" t="s">
        <v>401</v>
      </c>
      <c r="AJ25" s="69" t="s">
        <v>401</v>
      </c>
      <c r="AK25" s="69" t="s">
        <v>401</v>
      </c>
      <c r="AL25" s="69" t="s">
        <v>401</v>
      </c>
    </row>
    <row r="26" spans="1:38" s="41" customFormat="1" ht="27.75" customHeight="1" x14ac:dyDescent="0.2">
      <c r="A26" s="69" t="s">
        <v>598</v>
      </c>
      <c r="B26" s="70" t="s">
        <v>158</v>
      </c>
      <c r="C26" s="69" t="s">
        <v>401</v>
      </c>
      <c r="D26" s="71" t="s">
        <v>159</v>
      </c>
      <c r="E26" s="70" t="s">
        <v>768</v>
      </c>
      <c r="F26" s="66" t="s">
        <v>175</v>
      </c>
      <c r="G26" s="69" t="s">
        <v>401</v>
      </c>
      <c r="H26" s="66">
        <v>0.128</v>
      </c>
      <c r="I26" s="70" t="s">
        <v>163</v>
      </c>
      <c r="J26" s="69" t="s">
        <v>401</v>
      </c>
      <c r="K26" s="66" t="s">
        <v>175</v>
      </c>
      <c r="L26" s="69" t="s">
        <v>401</v>
      </c>
      <c r="M26" s="66">
        <v>0.128</v>
      </c>
      <c r="N26" s="70" t="s">
        <v>163</v>
      </c>
      <c r="O26" s="69" t="s">
        <v>401</v>
      </c>
      <c r="P26" s="69">
        <v>2025</v>
      </c>
      <c r="Q26" s="69">
        <v>2025</v>
      </c>
      <c r="R26" s="72">
        <v>883.8</v>
      </c>
      <c r="S26" s="69" t="s">
        <v>401</v>
      </c>
      <c r="T26" s="69" t="s">
        <v>401</v>
      </c>
      <c r="U26" s="69" t="s">
        <v>401</v>
      </c>
      <c r="V26" s="69" t="s">
        <v>401</v>
      </c>
      <c r="W26" s="72">
        <v>883.8</v>
      </c>
      <c r="X26" s="69" t="s">
        <v>401</v>
      </c>
      <c r="Y26" s="69" t="s">
        <v>401</v>
      </c>
      <c r="Z26" s="69" t="s">
        <v>401</v>
      </c>
      <c r="AA26" s="69" t="s">
        <v>401</v>
      </c>
      <c r="AB26" s="72">
        <v>558.09999999999991</v>
      </c>
      <c r="AC26" s="72">
        <v>325.7</v>
      </c>
      <c r="AD26" s="69" t="s">
        <v>401</v>
      </c>
      <c r="AE26" s="69" t="s">
        <v>401</v>
      </c>
      <c r="AF26" s="69" t="s">
        <v>401</v>
      </c>
      <c r="AG26" s="69" t="s">
        <v>401</v>
      </c>
      <c r="AH26" s="69" t="s">
        <v>401</v>
      </c>
      <c r="AI26" s="69" t="s">
        <v>401</v>
      </c>
      <c r="AJ26" s="69" t="s">
        <v>401</v>
      </c>
      <c r="AK26" s="69" t="s">
        <v>401</v>
      </c>
      <c r="AL26" s="69" t="s">
        <v>401</v>
      </c>
    </row>
    <row r="27" spans="1:38" s="41" customFormat="1" ht="27.75" customHeight="1" x14ac:dyDescent="0.2">
      <c r="A27" s="69" t="s">
        <v>599</v>
      </c>
      <c r="B27" s="70" t="s">
        <v>158</v>
      </c>
      <c r="C27" s="69" t="s">
        <v>401</v>
      </c>
      <c r="D27" s="71" t="s">
        <v>159</v>
      </c>
      <c r="E27" s="70" t="s">
        <v>330</v>
      </c>
      <c r="F27" s="66" t="s">
        <v>176</v>
      </c>
      <c r="G27" s="69" t="s">
        <v>401</v>
      </c>
      <c r="H27" s="66">
        <v>0.34399999999999997</v>
      </c>
      <c r="I27" s="70" t="s">
        <v>163</v>
      </c>
      <c r="J27" s="69" t="s">
        <v>401</v>
      </c>
      <c r="K27" s="66" t="s">
        <v>176</v>
      </c>
      <c r="L27" s="69" t="s">
        <v>401</v>
      </c>
      <c r="M27" s="66">
        <v>0.34399999999999997</v>
      </c>
      <c r="N27" s="70" t="s">
        <v>163</v>
      </c>
      <c r="O27" s="69" t="s">
        <v>401</v>
      </c>
      <c r="P27" s="69">
        <v>2025</v>
      </c>
      <c r="Q27" s="69">
        <v>2025</v>
      </c>
      <c r="R27" s="72">
        <v>2952.4</v>
      </c>
      <c r="S27" s="69" t="s">
        <v>401</v>
      </c>
      <c r="T27" s="69" t="s">
        <v>401</v>
      </c>
      <c r="U27" s="69" t="s">
        <v>401</v>
      </c>
      <c r="V27" s="69" t="s">
        <v>401</v>
      </c>
      <c r="W27" s="72">
        <v>2952.4</v>
      </c>
      <c r="X27" s="69" t="s">
        <v>401</v>
      </c>
      <c r="Y27" s="69" t="s">
        <v>401</v>
      </c>
      <c r="Z27" s="69" t="s">
        <v>401</v>
      </c>
      <c r="AA27" s="69" t="s">
        <v>401</v>
      </c>
      <c r="AB27" s="72">
        <v>1864.3000000000002</v>
      </c>
      <c r="AC27" s="72">
        <v>1088.0999999999999</v>
      </c>
      <c r="AD27" s="69" t="s">
        <v>401</v>
      </c>
      <c r="AE27" s="69" t="s">
        <v>401</v>
      </c>
      <c r="AF27" s="69" t="s">
        <v>401</v>
      </c>
      <c r="AG27" s="69" t="s">
        <v>401</v>
      </c>
      <c r="AH27" s="69" t="s">
        <v>401</v>
      </c>
      <c r="AI27" s="69" t="s">
        <v>401</v>
      </c>
      <c r="AJ27" s="69" t="s">
        <v>401</v>
      </c>
      <c r="AK27" s="69" t="s">
        <v>401</v>
      </c>
      <c r="AL27" s="69" t="s">
        <v>401</v>
      </c>
    </row>
    <row r="28" spans="1:38" s="41" customFormat="1" ht="27.75" customHeight="1" x14ac:dyDescent="0.2">
      <c r="A28" s="69" t="s">
        <v>600</v>
      </c>
      <c r="B28" s="70" t="s">
        <v>158</v>
      </c>
      <c r="C28" s="69" t="s">
        <v>401</v>
      </c>
      <c r="D28" s="71" t="s">
        <v>159</v>
      </c>
      <c r="E28" s="70" t="s">
        <v>331</v>
      </c>
      <c r="F28" s="66" t="s">
        <v>177</v>
      </c>
      <c r="G28" s="69" t="s">
        <v>401</v>
      </c>
      <c r="H28" s="66">
        <v>0.56000000000000005</v>
      </c>
      <c r="I28" s="70" t="s">
        <v>163</v>
      </c>
      <c r="J28" s="69" t="s">
        <v>401</v>
      </c>
      <c r="K28" s="66" t="s">
        <v>177</v>
      </c>
      <c r="L28" s="69" t="s">
        <v>401</v>
      </c>
      <c r="M28" s="66">
        <v>0.56000000000000005</v>
      </c>
      <c r="N28" s="70" t="s">
        <v>163</v>
      </c>
      <c r="O28" s="69" t="s">
        <v>401</v>
      </c>
      <c r="P28" s="69">
        <v>2025</v>
      </c>
      <c r="Q28" s="69">
        <v>2025</v>
      </c>
      <c r="R28" s="72">
        <v>8203.2999999999993</v>
      </c>
      <c r="S28" s="69" t="s">
        <v>401</v>
      </c>
      <c r="T28" s="69" t="s">
        <v>401</v>
      </c>
      <c r="U28" s="69" t="s">
        <v>401</v>
      </c>
      <c r="V28" s="69" t="s">
        <v>401</v>
      </c>
      <c r="W28" s="72">
        <v>8203.2999999999993</v>
      </c>
      <c r="X28" s="69" t="s">
        <v>401</v>
      </c>
      <c r="Y28" s="69" t="s">
        <v>401</v>
      </c>
      <c r="Z28" s="69" t="s">
        <v>401</v>
      </c>
      <c r="AA28" s="69" t="s">
        <v>401</v>
      </c>
      <c r="AB28" s="72">
        <v>5179.8999999999996</v>
      </c>
      <c r="AC28" s="72">
        <v>3023.4</v>
      </c>
      <c r="AD28" s="69" t="s">
        <v>401</v>
      </c>
      <c r="AE28" s="69" t="s">
        <v>401</v>
      </c>
      <c r="AF28" s="69" t="s">
        <v>401</v>
      </c>
      <c r="AG28" s="69" t="s">
        <v>401</v>
      </c>
      <c r="AH28" s="69" t="s">
        <v>401</v>
      </c>
      <c r="AI28" s="69" t="s">
        <v>401</v>
      </c>
      <c r="AJ28" s="69" t="s">
        <v>401</v>
      </c>
      <c r="AK28" s="69" t="s">
        <v>401</v>
      </c>
      <c r="AL28" s="69" t="s">
        <v>401</v>
      </c>
    </row>
    <row r="29" spans="1:38" s="41" customFormat="1" ht="27.75" customHeight="1" x14ac:dyDescent="0.2">
      <c r="A29" s="69" t="s">
        <v>601</v>
      </c>
      <c r="B29" s="70" t="s">
        <v>158</v>
      </c>
      <c r="C29" s="69" t="s">
        <v>401</v>
      </c>
      <c r="D29" s="71" t="s">
        <v>159</v>
      </c>
      <c r="E29" s="70" t="s">
        <v>277</v>
      </c>
      <c r="F29" s="66" t="s">
        <v>178</v>
      </c>
      <c r="G29" s="69" t="s">
        <v>401</v>
      </c>
      <c r="H29" s="66">
        <v>0.61199999999999999</v>
      </c>
      <c r="I29" s="70" t="s">
        <v>163</v>
      </c>
      <c r="J29" s="69" t="s">
        <v>401</v>
      </c>
      <c r="K29" s="66" t="s">
        <v>178</v>
      </c>
      <c r="L29" s="69" t="s">
        <v>401</v>
      </c>
      <c r="M29" s="66">
        <v>0.61199999999999999</v>
      </c>
      <c r="N29" s="70" t="s">
        <v>163</v>
      </c>
      <c r="O29" s="69" t="s">
        <v>401</v>
      </c>
      <c r="P29" s="69">
        <v>2025</v>
      </c>
      <c r="Q29" s="69">
        <v>2025</v>
      </c>
      <c r="R29" s="72">
        <v>7790.3</v>
      </c>
      <c r="S29" s="69" t="s">
        <v>401</v>
      </c>
      <c r="T29" s="69" t="s">
        <v>401</v>
      </c>
      <c r="U29" s="69" t="s">
        <v>401</v>
      </c>
      <c r="V29" s="69" t="s">
        <v>401</v>
      </c>
      <c r="W29" s="72">
        <v>7790.3</v>
      </c>
      <c r="X29" s="69" t="s">
        <v>401</v>
      </c>
      <c r="Y29" s="69" t="s">
        <v>401</v>
      </c>
      <c r="Z29" s="69" t="s">
        <v>401</v>
      </c>
      <c r="AA29" s="69" t="s">
        <v>401</v>
      </c>
      <c r="AB29" s="72">
        <v>4919.1000000000004</v>
      </c>
      <c r="AC29" s="72">
        <v>2871.2</v>
      </c>
      <c r="AD29" s="69" t="s">
        <v>401</v>
      </c>
      <c r="AE29" s="69" t="s">
        <v>401</v>
      </c>
      <c r="AF29" s="69" t="s">
        <v>401</v>
      </c>
      <c r="AG29" s="69" t="s">
        <v>401</v>
      </c>
      <c r="AH29" s="69" t="s">
        <v>401</v>
      </c>
      <c r="AI29" s="69" t="s">
        <v>401</v>
      </c>
      <c r="AJ29" s="69" t="s">
        <v>401</v>
      </c>
      <c r="AK29" s="69" t="s">
        <v>401</v>
      </c>
      <c r="AL29" s="69" t="s">
        <v>401</v>
      </c>
    </row>
    <row r="30" spans="1:38" s="41" customFormat="1" ht="40.5" customHeight="1" x14ac:dyDescent="0.2">
      <c r="A30" s="69" t="s">
        <v>602</v>
      </c>
      <c r="B30" s="70" t="s">
        <v>158</v>
      </c>
      <c r="C30" s="69" t="s">
        <v>401</v>
      </c>
      <c r="D30" s="71" t="s">
        <v>159</v>
      </c>
      <c r="E30" s="70" t="s">
        <v>332</v>
      </c>
      <c r="F30" s="66" t="s">
        <v>179</v>
      </c>
      <c r="G30" s="69" t="s">
        <v>401</v>
      </c>
      <c r="H30" s="66">
        <v>0.32800000000000001</v>
      </c>
      <c r="I30" s="70" t="s">
        <v>163</v>
      </c>
      <c r="J30" s="69" t="s">
        <v>401</v>
      </c>
      <c r="K30" s="66" t="s">
        <v>179</v>
      </c>
      <c r="L30" s="69" t="s">
        <v>401</v>
      </c>
      <c r="M30" s="66">
        <v>0.32800000000000001</v>
      </c>
      <c r="N30" s="70" t="s">
        <v>163</v>
      </c>
      <c r="O30" s="69" t="s">
        <v>401</v>
      </c>
      <c r="P30" s="69">
        <v>2025</v>
      </c>
      <c r="Q30" s="69">
        <v>2025</v>
      </c>
      <c r="R30" s="72">
        <v>2666.4</v>
      </c>
      <c r="S30" s="69" t="s">
        <v>401</v>
      </c>
      <c r="T30" s="69" t="s">
        <v>401</v>
      </c>
      <c r="U30" s="69" t="s">
        <v>401</v>
      </c>
      <c r="V30" s="69" t="s">
        <v>401</v>
      </c>
      <c r="W30" s="72">
        <v>2666.4</v>
      </c>
      <c r="X30" s="69" t="s">
        <v>401</v>
      </c>
      <c r="Y30" s="69" t="s">
        <v>401</v>
      </c>
      <c r="Z30" s="69" t="s">
        <v>401</v>
      </c>
      <c r="AA30" s="69" t="s">
        <v>401</v>
      </c>
      <c r="AB30" s="72">
        <v>1683.7</v>
      </c>
      <c r="AC30" s="72">
        <v>982.7</v>
      </c>
      <c r="AD30" s="69" t="s">
        <v>401</v>
      </c>
      <c r="AE30" s="69" t="s">
        <v>401</v>
      </c>
      <c r="AF30" s="69" t="s">
        <v>401</v>
      </c>
      <c r="AG30" s="69" t="s">
        <v>401</v>
      </c>
      <c r="AH30" s="69" t="s">
        <v>401</v>
      </c>
      <c r="AI30" s="69" t="s">
        <v>401</v>
      </c>
      <c r="AJ30" s="69" t="s">
        <v>401</v>
      </c>
      <c r="AK30" s="69" t="s">
        <v>401</v>
      </c>
      <c r="AL30" s="69" t="s">
        <v>401</v>
      </c>
    </row>
    <row r="31" spans="1:38" s="41" customFormat="1" ht="39.75" customHeight="1" x14ac:dyDescent="0.2">
      <c r="A31" s="69" t="s">
        <v>603</v>
      </c>
      <c r="B31" s="70" t="s">
        <v>158</v>
      </c>
      <c r="C31" s="69" t="s">
        <v>401</v>
      </c>
      <c r="D31" s="71" t="s">
        <v>159</v>
      </c>
      <c r="E31" s="70" t="s">
        <v>539</v>
      </c>
      <c r="F31" s="66" t="s">
        <v>180</v>
      </c>
      <c r="G31" s="69" t="s">
        <v>401</v>
      </c>
      <c r="H31" s="66">
        <v>0.53200000000000003</v>
      </c>
      <c r="I31" s="70" t="s">
        <v>163</v>
      </c>
      <c r="J31" s="69" t="s">
        <v>401</v>
      </c>
      <c r="K31" s="66" t="s">
        <v>180</v>
      </c>
      <c r="L31" s="69" t="s">
        <v>401</v>
      </c>
      <c r="M31" s="66">
        <v>0.53200000000000003</v>
      </c>
      <c r="N31" s="70" t="s">
        <v>163</v>
      </c>
      <c r="O31" s="69" t="s">
        <v>401</v>
      </c>
      <c r="P31" s="69">
        <v>2026</v>
      </c>
      <c r="Q31" s="69">
        <v>2026</v>
      </c>
      <c r="R31" s="72">
        <v>4263.3</v>
      </c>
      <c r="S31" s="69" t="s">
        <v>401</v>
      </c>
      <c r="T31" s="69" t="s">
        <v>401</v>
      </c>
      <c r="U31" s="69" t="s">
        <v>401</v>
      </c>
      <c r="V31" s="69" t="s">
        <v>401</v>
      </c>
      <c r="W31" s="69" t="s">
        <v>401</v>
      </c>
      <c r="X31" s="72">
        <v>4263.3</v>
      </c>
      <c r="Y31" s="69" t="s">
        <v>401</v>
      </c>
      <c r="Z31" s="69" t="s">
        <v>401</v>
      </c>
      <c r="AA31" s="69" t="s">
        <v>401</v>
      </c>
      <c r="AB31" s="72">
        <v>2422.2000000000003</v>
      </c>
      <c r="AC31" s="72">
        <v>1841.1</v>
      </c>
      <c r="AD31" s="69" t="s">
        <v>401</v>
      </c>
      <c r="AE31" s="69" t="s">
        <v>401</v>
      </c>
      <c r="AF31" s="69" t="s">
        <v>401</v>
      </c>
      <c r="AG31" s="69" t="s">
        <v>401</v>
      </c>
      <c r="AH31" s="69" t="s">
        <v>401</v>
      </c>
      <c r="AI31" s="69" t="s">
        <v>401</v>
      </c>
      <c r="AJ31" s="69" t="s">
        <v>401</v>
      </c>
      <c r="AK31" s="69" t="s">
        <v>401</v>
      </c>
      <c r="AL31" s="69" t="s">
        <v>401</v>
      </c>
    </row>
    <row r="32" spans="1:38" s="41" customFormat="1" ht="40.5" customHeight="1" x14ac:dyDescent="0.2">
      <c r="A32" s="69" t="s">
        <v>604</v>
      </c>
      <c r="B32" s="70" t="s">
        <v>158</v>
      </c>
      <c r="C32" s="69" t="s">
        <v>401</v>
      </c>
      <c r="D32" s="71" t="s">
        <v>159</v>
      </c>
      <c r="E32" s="70" t="s">
        <v>333</v>
      </c>
      <c r="F32" s="66" t="s">
        <v>181</v>
      </c>
      <c r="G32" s="69" t="s">
        <v>401</v>
      </c>
      <c r="H32" s="66">
        <v>0.11600000000000001</v>
      </c>
      <c r="I32" s="70" t="s">
        <v>163</v>
      </c>
      <c r="J32" s="69" t="s">
        <v>401</v>
      </c>
      <c r="K32" s="66" t="s">
        <v>181</v>
      </c>
      <c r="L32" s="69" t="s">
        <v>401</v>
      </c>
      <c r="M32" s="66">
        <v>0.11600000000000001</v>
      </c>
      <c r="N32" s="70" t="s">
        <v>163</v>
      </c>
      <c r="O32" s="69" t="s">
        <v>401</v>
      </c>
      <c r="P32" s="69">
        <v>2026</v>
      </c>
      <c r="Q32" s="69">
        <v>2026</v>
      </c>
      <c r="R32" s="72">
        <v>684.4</v>
      </c>
      <c r="S32" s="69" t="s">
        <v>401</v>
      </c>
      <c r="T32" s="69" t="s">
        <v>401</v>
      </c>
      <c r="U32" s="69" t="s">
        <v>401</v>
      </c>
      <c r="V32" s="69" t="s">
        <v>401</v>
      </c>
      <c r="W32" s="69" t="s">
        <v>401</v>
      </c>
      <c r="X32" s="72">
        <v>684.4</v>
      </c>
      <c r="Y32" s="69" t="s">
        <v>401</v>
      </c>
      <c r="Z32" s="69" t="s">
        <v>401</v>
      </c>
      <c r="AA32" s="69" t="s">
        <v>401</v>
      </c>
      <c r="AB32" s="72">
        <v>388.79999999999995</v>
      </c>
      <c r="AC32" s="72">
        <v>295.60000000000002</v>
      </c>
      <c r="AD32" s="69" t="s">
        <v>401</v>
      </c>
      <c r="AE32" s="69" t="s">
        <v>401</v>
      </c>
      <c r="AF32" s="69" t="s">
        <v>401</v>
      </c>
      <c r="AG32" s="69" t="s">
        <v>401</v>
      </c>
      <c r="AH32" s="69" t="s">
        <v>401</v>
      </c>
      <c r="AI32" s="69" t="s">
        <v>401</v>
      </c>
      <c r="AJ32" s="69" t="s">
        <v>401</v>
      </c>
      <c r="AK32" s="69" t="s">
        <v>401</v>
      </c>
      <c r="AL32" s="69" t="s">
        <v>401</v>
      </c>
    </row>
    <row r="33" spans="1:38" s="41" customFormat="1" ht="52.5" customHeight="1" x14ac:dyDescent="0.2">
      <c r="A33" s="69" t="s">
        <v>605</v>
      </c>
      <c r="B33" s="70" t="s">
        <v>158</v>
      </c>
      <c r="C33" s="69" t="s">
        <v>401</v>
      </c>
      <c r="D33" s="71" t="s">
        <v>159</v>
      </c>
      <c r="E33" s="70" t="s">
        <v>540</v>
      </c>
      <c r="F33" s="66" t="s">
        <v>182</v>
      </c>
      <c r="G33" s="69" t="s">
        <v>401</v>
      </c>
      <c r="H33" s="66">
        <v>1.1559999999999999</v>
      </c>
      <c r="I33" s="70" t="s">
        <v>163</v>
      </c>
      <c r="J33" s="69" t="s">
        <v>401</v>
      </c>
      <c r="K33" s="66" t="s">
        <v>182</v>
      </c>
      <c r="L33" s="69" t="s">
        <v>401</v>
      </c>
      <c r="M33" s="66">
        <v>1.3879999999999999</v>
      </c>
      <c r="N33" s="70" t="s">
        <v>163</v>
      </c>
      <c r="O33" s="69" t="s">
        <v>401</v>
      </c>
      <c r="P33" s="69">
        <v>2026</v>
      </c>
      <c r="Q33" s="69">
        <v>2026</v>
      </c>
      <c r="R33" s="72">
        <v>7044.1</v>
      </c>
      <c r="S33" s="69" t="s">
        <v>401</v>
      </c>
      <c r="T33" s="69" t="s">
        <v>401</v>
      </c>
      <c r="U33" s="69" t="s">
        <v>401</v>
      </c>
      <c r="V33" s="69" t="s">
        <v>401</v>
      </c>
      <c r="W33" s="69" t="s">
        <v>401</v>
      </c>
      <c r="X33" s="72">
        <v>7044.1</v>
      </c>
      <c r="Y33" s="69" t="s">
        <v>401</v>
      </c>
      <c r="Z33" s="69" t="s">
        <v>401</v>
      </c>
      <c r="AA33" s="69" t="s">
        <v>401</v>
      </c>
      <c r="AB33" s="72">
        <v>4002.0000000000005</v>
      </c>
      <c r="AC33" s="72">
        <v>3042.1</v>
      </c>
      <c r="AD33" s="69" t="s">
        <v>401</v>
      </c>
      <c r="AE33" s="69" t="s">
        <v>401</v>
      </c>
      <c r="AF33" s="69" t="s">
        <v>401</v>
      </c>
      <c r="AG33" s="69" t="s">
        <v>401</v>
      </c>
      <c r="AH33" s="69" t="s">
        <v>401</v>
      </c>
      <c r="AI33" s="69" t="s">
        <v>401</v>
      </c>
      <c r="AJ33" s="69" t="s">
        <v>401</v>
      </c>
      <c r="AK33" s="69" t="s">
        <v>401</v>
      </c>
      <c r="AL33" s="69" t="s">
        <v>401</v>
      </c>
    </row>
    <row r="34" spans="1:38" s="41" customFormat="1" ht="27.75" customHeight="1" x14ac:dyDescent="0.2">
      <c r="A34" s="69" t="s">
        <v>606</v>
      </c>
      <c r="B34" s="70" t="s">
        <v>158</v>
      </c>
      <c r="C34" s="69" t="s">
        <v>401</v>
      </c>
      <c r="D34" s="71" t="s">
        <v>159</v>
      </c>
      <c r="E34" s="70" t="s">
        <v>276</v>
      </c>
      <c r="F34" s="66" t="s">
        <v>183</v>
      </c>
      <c r="G34" s="69" t="s">
        <v>401</v>
      </c>
      <c r="H34" s="66">
        <v>0.20399999999999999</v>
      </c>
      <c r="I34" s="70" t="s">
        <v>163</v>
      </c>
      <c r="J34" s="69" t="s">
        <v>401</v>
      </c>
      <c r="K34" s="66" t="s">
        <v>183</v>
      </c>
      <c r="L34" s="69" t="s">
        <v>401</v>
      </c>
      <c r="M34" s="66">
        <v>0.20399999999999999</v>
      </c>
      <c r="N34" s="70" t="s">
        <v>163</v>
      </c>
      <c r="O34" s="69" t="s">
        <v>401</v>
      </c>
      <c r="P34" s="69">
        <v>2026</v>
      </c>
      <c r="Q34" s="69">
        <v>2026</v>
      </c>
      <c r="R34" s="72">
        <v>1239.8</v>
      </c>
      <c r="S34" s="69" t="s">
        <v>401</v>
      </c>
      <c r="T34" s="69" t="s">
        <v>401</v>
      </c>
      <c r="U34" s="69" t="s">
        <v>401</v>
      </c>
      <c r="V34" s="69" t="s">
        <v>401</v>
      </c>
      <c r="W34" s="69" t="s">
        <v>401</v>
      </c>
      <c r="X34" s="72">
        <v>1239.8</v>
      </c>
      <c r="Y34" s="69" t="s">
        <v>401</v>
      </c>
      <c r="Z34" s="69" t="s">
        <v>401</v>
      </c>
      <c r="AA34" s="69" t="s">
        <v>401</v>
      </c>
      <c r="AB34" s="72">
        <v>704.4</v>
      </c>
      <c r="AC34" s="72">
        <v>535.4</v>
      </c>
      <c r="AD34" s="69" t="s">
        <v>401</v>
      </c>
      <c r="AE34" s="69" t="s">
        <v>401</v>
      </c>
      <c r="AF34" s="69" t="s">
        <v>401</v>
      </c>
      <c r="AG34" s="69" t="s">
        <v>401</v>
      </c>
      <c r="AH34" s="69" t="s">
        <v>401</v>
      </c>
      <c r="AI34" s="69" t="s">
        <v>401</v>
      </c>
      <c r="AJ34" s="69" t="s">
        <v>401</v>
      </c>
      <c r="AK34" s="69" t="s">
        <v>401</v>
      </c>
      <c r="AL34" s="69" t="s">
        <v>401</v>
      </c>
    </row>
    <row r="35" spans="1:38" s="41" customFormat="1" ht="27.75" customHeight="1" x14ac:dyDescent="0.2">
      <c r="A35" s="69" t="s">
        <v>607</v>
      </c>
      <c r="B35" s="70" t="s">
        <v>158</v>
      </c>
      <c r="C35" s="69" t="s">
        <v>401</v>
      </c>
      <c r="D35" s="71" t="s">
        <v>159</v>
      </c>
      <c r="E35" s="70" t="s">
        <v>334</v>
      </c>
      <c r="F35" s="66" t="s">
        <v>184</v>
      </c>
      <c r="G35" s="69" t="s">
        <v>401</v>
      </c>
      <c r="H35" s="66">
        <v>9.6000000000000002E-2</v>
      </c>
      <c r="I35" s="70" t="s">
        <v>163</v>
      </c>
      <c r="J35" s="69" t="s">
        <v>401</v>
      </c>
      <c r="K35" s="66" t="s">
        <v>184</v>
      </c>
      <c r="L35" s="69" t="s">
        <v>401</v>
      </c>
      <c r="M35" s="66">
        <v>9.6000000000000002E-2</v>
      </c>
      <c r="N35" s="70" t="s">
        <v>163</v>
      </c>
      <c r="O35" s="69" t="s">
        <v>401</v>
      </c>
      <c r="P35" s="69">
        <v>2026</v>
      </c>
      <c r="Q35" s="69">
        <v>2026</v>
      </c>
      <c r="R35" s="72">
        <v>1229.5999999999999</v>
      </c>
      <c r="S35" s="69" t="s">
        <v>401</v>
      </c>
      <c r="T35" s="69" t="s">
        <v>401</v>
      </c>
      <c r="U35" s="69" t="s">
        <v>401</v>
      </c>
      <c r="V35" s="69" t="s">
        <v>401</v>
      </c>
      <c r="W35" s="69" t="s">
        <v>401</v>
      </c>
      <c r="X35" s="72">
        <v>1229.5999999999999</v>
      </c>
      <c r="Y35" s="69" t="s">
        <v>401</v>
      </c>
      <c r="Z35" s="69" t="s">
        <v>401</v>
      </c>
      <c r="AA35" s="69" t="s">
        <v>401</v>
      </c>
      <c r="AB35" s="72">
        <v>698.59999999999991</v>
      </c>
      <c r="AC35" s="72">
        <v>531</v>
      </c>
      <c r="AD35" s="69" t="s">
        <v>401</v>
      </c>
      <c r="AE35" s="69" t="s">
        <v>401</v>
      </c>
      <c r="AF35" s="69" t="s">
        <v>401</v>
      </c>
      <c r="AG35" s="69" t="s">
        <v>401</v>
      </c>
      <c r="AH35" s="69" t="s">
        <v>401</v>
      </c>
      <c r="AI35" s="69" t="s">
        <v>401</v>
      </c>
      <c r="AJ35" s="69" t="s">
        <v>401</v>
      </c>
      <c r="AK35" s="69" t="s">
        <v>401</v>
      </c>
      <c r="AL35" s="69" t="s">
        <v>401</v>
      </c>
    </row>
    <row r="36" spans="1:38" s="41" customFormat="1" ht="40.5" customHeight="1" x14ac:dyDescent="0.2">
      <c r="A36" s="69" t="s">
        <v>608</v>
      </c>
      <c r="B36" s="70" t="s">
        <v>158</v>
      </c>
      <c r="C36" s="69" t="s">
        <v>401</v>
      </c>
      <c r="D36" s="71" t="s">
        <v>159</v>
      </c>
      <c r="E36" s="70" t="s">
        <v>370</v>
      </c>
      <c r="F36" s="66" t="s">
        <v>185</v>
      </c>
      <c r="G36" s="69" t="s">
        <v>401</v>
      </c>
      <c r="H36" s="66">
        <v>0.13200000000000001</v>
      </c>
      <c r="I36" s="70" t="s">
        <v>163</v>
      </c>
      <c r="J36" s="69" t="s">
        <v>401</v>
      </c>
      <c r="K36" s="66" t="s">
        <v>185</v>
      </c>
      <c r="L36" s="69" t="s">
        <v>401</v>
      </c>
      <c r="M36" s="66">
        <v>0.13200000000000001</v>
      </c>
      <c r="N36" s="70" t="s">
        <v>163</v>
      </c>
      <c r="O36" s="69" t="s">
        <v>401</v>
      </c>
      <c r="P36" s="69">
        <v>2027</v>
      </c>
      <c r="Q36" s="69">
        <v>2027</v>
      </c>
      <c r="R36" s="72">
        <v>843.7</v>
      </c>
      <c r="S36" s="69" t="s">
        <v>401</v>
      </c>
      <c r="T36" s="69" t="s">
        <v>401</v>
      </c>
      <c r="U36" s="69" t="s">
        <v>401</v>
      </c>
      <c r="V36" s="69" t="s">
        <v>401</v>
      </c>
      <c r="W36" s="69" t="s">
        <v>401</v>
      </c>
      <c r="X36" s="69" t="s">
        <v>401</v>
      </c>
      <c r="Y36" s="72">
        <v>843.7</v>
      </c>
      <c r="Z36" s="69" t="s">
        <v>401</v>
      </c>
      <c r="AA36" s="69" t="s">
        <v>401</v>
      </c>
      <c r="AB36" s="72">
        <v>576.20000000000005</v>
      </c>
      <c r="AC36" s="72">
        <v>267.5</v>
      </c>
      <c r="AD36" s="69" t="s">
        <v>401</v>
      </c>
      <c r="AE36" s="69" t="s">
        <v>401</v>
      </c>
      <c r="AF36" s="69" t="s">
        <v>401</v>
      </c>
      <c r="AG36" s="69" t="s">
        <v>401</v>
      </c>
      <c r="AH36" s="69" t="s">
        <v>401</v>
      </c>
      <c r="AI36" s="69" t="s">
        <v>401</v>
      </c>
      <c r="AJ36" s="69" t="s">
        <v>401</v>
      </c>
      <c r="AK36" s="69" t="s">
        <v>401</v>
      </c>
      <c r="AL36" s="69" t="s">
        <v>401</v>
      </c>
    </row>
    <row r="37" spans="1:38" s="41" customFormat="1" ht="40.5" customHeight="1" x14ac:dyDescent="0.2">
      <c r="A37" s="69" t="s">
        <v>609</v>
      </c>
      <c r="B37" s="70" t="s">
        <v>158</v>
      </c>
      <c r="C37" s="69" t="s">
        <v>401</v>
      </c>
      <c r="D37" s="71" t="s">
        <v>159</v>
      </c>
      <c r="E37" s="70" t="s">
        <v>170</v>
      </c>
      <c r="F37" s="66" t="s">
        <v>186</v>
      </c>
      <c r="G37" s="69" t="s">
        <v>401</v>
      </c>
      <c r="H37" s="66">
        <v>0.12</v>
      </c>
      <c r="I37" s="70" t="s">
        <v>163</v>
      </c>
      <c r="J37" s="69" t="s">
        <v>401</v>
      </c>
      <c r="K37" s="66" t="s">
        <v>186</v>
      </c>
      <c r="L37" s="69" t="s">
        <v>401</v>
      </c>
      <c r="M37" s="66">
        <v>0.12</v>
      </c>
      <c r="N37" s="70" t="s">
        <v>163</v>
      </c>
      <c r="O37" s="69" t="s">
        <v>401</v>
      </c>
      <c r="P37" s="69">
        <v>2027</v>
      </c>
      <c r="Q37" s="69">
        <v>2027</v>
      </c>
      <c r="R37" s="72">
        <v>738.5</v>
      </c>
      <c r="S37" s="69" t="s">
        <v>401</v>
      </c>
      <c r="T37" s="69" t="s">
        <v>401</v>
      </c>
      <c r="U37" s="69" t="s">
        <v>401</v>
      </c>
      <c r="V37" s="69" t="s">
        <v>401</v>
      </c>
      <c r="W37" s="69" t="s">
        <v>401</v>
      </c>
      <c r="X37" s="69" t="s">
        <v>401</v>
      </c>
      <c r="Y37" s="72">
        <v>738.5</v>
      </c>
      <c r="Z37" s="69" t="s">
        <v>401</v>
      </c>
      <c r="AA37" s="69" t="s">
        <v>401</v>
      </c>
      <c r="AB37" s="72">
        <v>504.4</v>
      </c>
      <c r="AC37" s="72">
        <v>234.1</v>
      </c>
      <c r="AD37" s="69" t="s">
        <v>401</v>
      </c>
      <c r="AE37" s="69" t="s">
        <v>401</v>
      </c>
      <c r="AF37" s="69" t="s">
        <v>401</v>
      </c>
      <c r="AG37" s="69" t="s">
        <v>401</v>
      </c>
      <c r="AH37" s="69" t="s">
        <v>401</v>
      </c>
      <c r="AI37" s="69" t="s">
        <v>401</v>
      </c>
      <c r="AJ37" s="69" t="s">
        <v>401</v>
      </c>
      <c r="AK37" s="69" t="s">
        <v>401</v>
      </c>
      <c r="AL37" s="69" t="s">
        <v>401</v>
      </c>
    </row>
    <row r="38" spans="1:38" s="41" customFormat="1" ht="54" customHeight="1" x14ac:dyDescent="0.2">
      <c r="A38" s="69" t="s">
        <v>610</v>
      </c>
      <c r="B38" s="70" t="s">
        <v>158</v>
      </c>
      <c r="C38" s="69" t="s">
        <v>401</v>
      </c>
      <c r="D38" s="71" t="s">
        <v>159</v>
      </c>
      <c r="E38" s="70" t="s">
        <v>335</v>
      </c>
      <c r="F38" s="66" t="s">
        <v>160</v>
      </c>
      <c r="G38" s="69" t="s">
        <v>401</v>
      </c>
      <c r="H38" s="66">
        <v>0.252</v>
      </c>
      <c r="I38" s="70" t="s">
        <v>163</v>
      </c>
      <c r="J38" s="69" t="s">
        <v>401</v>
      </c>
      <c r="K38" s="66" t="s">
        <v>160</v>
      </c>
      <c r="L38" s="69" t="s">
        <v>401</v>
      </c>
      <c r="M38" s="66">
        <v>0.252</v>
      </c>
      <c r="N38" s="70" t="s">
        <v>163</v>
      </c>
      <c r="O38" s="69" t="s">
        <v>401</v>
      </c>
      <c r="P38" s="69">
        <v>2027</v>
      </c>
      <c r="Q38" s="69">
        <v>2027</v>
      </c>
      <c r="R38" s="72">
        <v>1659.2</v>
      </c>
      <c r="S38" s="69" t="s">
        <v>401</v>
      </c>
      <c r="T38" s="69" t="s">
        <v>401</v>
      </c>
      <c r="U38" s="69" t="s">
        <v>401</v>
      </c>
      <c r="V38" s="69" t="s">
        <v>401</v>
      </c>
      <c r="W38" s="69" t="s">
        <v>401</v>
      </c>
      <c r="X38" s="69" t="s">
        <v>401</v>
      </c>
      <c r="Y38" s="72">
        <v>1659.2</v>
      </c>
      <c r="Z38" s="69" t="s">
        <v>401</v>
      </c>
      <c r="AA38" s="69" t="s">
        <v>401</v>
      </c>
      <c r="AB38" s="72">
        <v>1133.0999999999999</v>
      </c>
      <c r="AC38" s="72">
        <v>526.1</v>
      </c>
      <c r="AD38" s="69" t="s">
        <v>401</v>
      </c>
      <c r="AE38" s="69" t="s">
        <v>401</v>
      </c>
      <c r="AF38" s="69" t="s">
        <v>401</v>
      </c>
      <c r="AG38" s="69" t="s">
        <v>401</v>
      </c>
      <c r="AH38" s="69" t="s">
        <v>401</v>
      </c>
      <c r="AI38" s="69" t="s">
        <v>401</v>
      </c>
      <c r="AJ38" s="69" t="s">
        <v>401</v>
      </c>
      <c r="AK38" s="69" t="s">
        <v>401</v>
      </c>
      <c r="AL38" s="69" t="s">
        <v>401</v>
      </c>
    </row>
    <row r="39" spans="1:38" s="41" customFormat="1" ht="42" customHeight="1" x14ac:dyDescent="0.2">
      <c r="A39" s="69" t="s">
        <v>611</v>
      </c>
      <c r="B39" s="70" t="s">
        <v>158</v>
      </c>
      <c r="C39" s="69" t="s">
        <v>401</v>
      </c>
      <c r="D39" s="71" t="s">
        <v>159</v>
      </c>
      <c r="E39" s="70" t="s">
        <v>171</v>
      </c>
      <c r="F39" s="66" t="s">
        <v>187</v>
      </c>
      <c r="G39" s="69" t="s">
        <v>401</v>
      </c>
      <c r="H39" s="66">
        <v>0.40799999999999997</v>
      </c>
      <c r="I39" s="70" t="s">
        <v>163</v>
      </c>
      <c r="J39" s="69" t="s">
        <v>401</v>
      </c>
      <c r="K39" s="66" t="s">
        <v>187</v>
      </c>
      <c r="L39" s="69" t="s">
        <v>401</v>
      </c>
      <c r="M39" s="66">
        <v>0.40799999999999997</v>
      </c>
      <c r="N39" s="70" t="s">
        <v>163</v>
      </c>
      <c r="O39" s="69" t="s">
        <v>401</v>
      </c>
      <c r="P39" s="69">
        <v>2028</v>
      </c>
      <c r="Q39" s="69">
        <v>2028</v>
      </c>
      <c r="R39" s="72">
        <v>2578.6</v>
      </c>
      <c r="S39" s="69" t="s">
        <v>401</v>
      </c>
      <c r="T39" s="69" t="s">
        <v>401</v>
      </c>
      <c r="U39" s="69" t="s">
        <v>401</v>
      </c>
      <c r="V39" s="69" t="s">
        <v>401</v>
      </c>
      <c r="W39" s="69" t="s">
        <v>401</v>
      </c>
      <c r="X39" s="69" t="s">
        <v>401</v>
      </c>
      <c r="Y39" s="69" t="s">
        <v>401</v>
      </c>
      <c r="Z39" s="72">
        <v>2578.6</v>
      </c>
      <c r="AA39" s="69" t="s">
        <v>401</v>
      </c>
      <c r="AB39" s="72">
        <v>1545.8999999999999</v>
      </c>
      <c r="AC39" s="72">
        <v>1032.7</v>
      </c>
      <c r="AD39" s="69" t="s">
        <v>401</v>
      </c>
      <c r="AE39" s="69" t="s">
        <v>401</v>
      </c>
      <c r="AF39" s="69" t="s">
        <v>401</v>
      </c>
      <c r="AG39" s="69" t="s">
        <v>401</v>
      </c>
      <c r="AH39" s="69" t="s">
        <v>401</v>
      </c>
      <c r="AI39" s="69" t="s">
        <v>401</v>
      </c>
      <c r="AJ39" s="69" t="s">
        <v>401</v>
      </c>
      <c r="AK39" s="69" t="s">
        <v>401</v>
      </c>
      <c r="AL39" s="69" t="s">
        <v>401</v>
      </c>
    </row>
    <row r="40" spans="1:38" s="41" customFormat="1" ht="38.25" x14ac:dyDescent="0.2">
      <c r="A40" s="69" t="s">
        <v>612</v>
      </c>
      <c r="B40" s="70" t="s">
        <v>158</v>
      </c>
      <c r="C40" s="69" t="s">
        <v>401</v>
      </c>
      <c r="D40" s="71" t="s">
        <v>159</v>
      </c>
      <c r="E40" s="70" t="s">
        <v>172</v>
      </c>
      <c r="F40" s="66" t="s">
        <v>175</v>
      </c>
      <c r="G40" s="69" t="s">
        <v>401</v>
      </c>
      <c r="H40" s="66">
        <v>0.27600000000000002</v>
      </c>
      <c r="I40" s="70" t="s">
        <v>163</v>
      </c>
      <c r="J40" s="69" t="s">
        <v>401</v>
      </c>
      <c r="K40" s="66" t="s">
        <v>175</v>
      </c>
      <c r="L40" s="69" t="s">
        <v>401</v>
      </c>
      <c r="M40" s="66">
        <v>0.27600000000000002</v>
      </c>
      <c r="N40" s="70" t="s">
        <v>163</v>
      </c>
      <c r="O40" s="69" t="s">
        <v>401</v>
      </c>
      <c r="P40" s="69">
        <v>2028</v>
      </c>
      <c r="Q40" s="69">
        <v>2028</v>
      </c>
      <c r="R40" s="72">
        <v>1744.3</v>
      </c>
      <c r="S40" s="69" t="s">
        <v>401</v>
      </c>
      <c r="T40" s="69" t="s">
        <v>401</v>
      </c>
      <c r="U40" s="69" t="s">
        <v>401</v>
      </c>
      <c r="V40" s="69" t="s">
        <v>401</v>
      </c>
      <c r="W40" s="69" t="s">
        <v>401</v>
      </c>
      <c r="X40" s="69" t="s">
        <v>401</v>
      </c>
      <c r="Y40" s="69" t="s">
        <v>401</v>
      </c>
      <c r="Z40" s="72">
        <v>1744.3</v>
      </c>
      <c r="AA40" s="69" t="s">
        <v>401</v>
      </c>
      <c r="AB40" s="72">
        <v>1045.6999999999998</v>
      </c>
      <c r="AC40" s="72">
        <v>698.6</v>
      </c>
      <c r="AD40" s="69" t="s">
        <v>401</v>
      </c>
      <c r="AE40" s="69" t="s">
        <v>401</v>
      </c>
      <c r="AF40" s="69" t="s">
        <v>401</v>
      </c>
      <c r="AG40" s="69" t="s">
        <v>401</v>
      </c>
      <c r="AH40" s="69" t="s">
        <v>401</v>
      </c>
      <c r="AI40" s="69" t="s">
        <v>401</v>
      </c>
      <c r="AJ40" s="69" t="s">
        <v>401</v>
      </c>
      <c r="AK40" s="69" t="s">
        <v>401</v>
      </c>
      <c r="AL40" s="69" t="s">
        <v>401</v>
      </c>
    </row>
    <row r="41" spans="1:38" s="41" customFormat="1" ht="38.25" x14ac:dyDescent="0.2">
      <c r="A41" s="69" t="s">
        <v>613</v>
      </c>
      <c r="B41" s="70" t="s">
        <v>158</v>
      </c>
      <c r="C41" s="69" t="s">
        <v>401</v>
      </c>
      <c r="D41" s="71" t="s">
        <v>159</v>
      </c>
      <c r="E41" s="70" t="s">
        <v>173</v>
      </c>
      <c r="F41" s="66" t="s">
        <v>188</v>
      </c>
      <c r="G41" s="69" t="s">
        <v>401</v>
      </c>
      <c r="H41" s="66">
        <v>1.196</v>
      </c>
      <c r="I41" s="70" t="s">
        <v>163</v>
      </c>
      <c r="J41" s="69" t="s">
        <v>401</v>
      </c>
      <c r="K41" s="66" t="s">
        <v>188</v>
      </c>
      <c r="L41" s="69" t="s">
        <v>401</v>
      </c>
      <c r="M41" s="66">
        <v>1.196</v>
      </c>
      <c r="N41" s="70" t="s">
        <v>163</v>
      </c>
      <c r="O41" s="69" t="s">
        <v>401</v>
      </c>
      <c r="P41" s="69">
        <v>2028</v>
      </c>
      <c r="Q41" s="69">
        <v>2028</v>
      </c>
      <c r="R41" s="72">
        <v>14301.5</v>
      </c>
      <c r="S41" s="69" t="s">
        <v>401</v>
      </c>
      <c r="T41" s="69" t="s">
        <v>401</v>
      </c>
      <c r="U41" s="69" t="s">
        <v>401</v>
      </c>
      <c r="V41" s="69" t="s">
        <v>401</v>
      </c>
      <c r="W41" s="69" t="s">
        <v>401</v>
      </c>
      <c r="X41" s="69" t="s">
        <v>401</v>
      </c>
      <c r="Y41" s="69" t="s">
        <v>401</v>
      </c>
      <c r="Z41" s="72">
        <v>14301.5</v>
      </c>
      <c r="AA41" s="69" t="s">
        <v>401</v>
      </c>
      <c r="AB41" s="72">
        <v>8573.7000000000007</v>
      </c>
      <c r="AC41" s="72">
        <v>5727.8</v>
      </c>
      <c r="AD41" s="69" t="s">
        <v>401</v>
      </c>
      <c r="AE41" s="69" t="s">
        <v>401</v>
      </c>
      <c r="AF41" s="69" t="s">
        <v>401</v>
      </c>
      <c r="AG41" s="69" t="s">
        <v>401</v>
      </c>
      <c r="AH41" s="69" t="s">
        <v>401</v>
      </c>
      <c r="AI41" s="69" t="s">
        <v>401</v>
      </c>
      <c r="AJ41" s="69" t="s">
        <v>401</v>
      </c>
      <c r="AK41" s="69" t="s">
        <v>401</v>
      </c>
      <c r="AL41" s="69" t="s">
        <v>401</v>
      </c>
    </row>
    <row r="42" spans="1:38" s="41" customFormat="1" ht="55.5" customHeight="1" x14ac:dyDescent="0.2">
      <c r="A42" s="69" t="s">
        <v>614</v>
      </c>
      <c r="B42" s="70" t="s">
        <v>312</v>
      </c>
      <c r="C42" s="69" t="s">
        <v>401</v>
      </c>
      <c r="D42" s="71" t="s">
        <v>159</v>
      </c>
      <c r="E42" s="70" t="s">
        <v>336</v>
      </c>
      <c r="F42" s="66" t="s">
        <v>192</v>
      </c>
      <c r="G42" s="69" t="s">
        <v>401</v>
      </c>
      <c r="H42" s="66">
        <v>0.24</v>
      </c>
      <c r="I42" s="70" t="s">
        <v>163</v>
      </c>
      <c r="J42" s="69" t="s">
        <v>401</v>
      </c>
      <c r="K42" s="66" t="s">
        <v>192</v>
      </c>
      <c r="L42" s="69" t="s">
        <v>401</v>
      </c>
      <c r="M42" s="66">
        <v>0.24</v>
      </c>
      <c r="N42" s="70" t="s">
        <v>163</v>
      </c>
      <c r="O42" s="69" t="s">
        <v>401</v>
      </c>
      <c r="P42" s="69" t="s">
        <v>250</v>
      </c>
      <c r="Q42" s="69" t="s">
        <v>250</v>
      </c>
      <c r="R42" s="72">
        <v>530</v>
      </c>
      <c r="S42" s="69" t="s">
        <v>401</v>
      </c>
      <c r="T42" s="69" t="s">
        <v>401</v>
      </c>
      <c r="U42" s="69" t="s">
        <v>401</v>
      </c>
      <c r="V42" s="72">
        <v>530</v>
      </c>
      <c r="W42" s="69" t="s">
        <v>401</v>
      </c>
      <c r="X42" s="69" t="s">
        <v>401</v>
      </c>
      <c r="Y42" s="69" t="s">
        <v>401</v>
      </c>
      <c r="Z42" s="69" t="s">
        <v>401</v>
      </c>
      <c r="AA42" s="69" t="s">
        <v>401</v>
      </c>
      <c r="AB42" s="72">
        <v>322.55200000000002</v>
      </c>
      <c r="AC42" s="72">
        <v>176.2</v>
      </c>
      <c r="AD42" s="69" t="s">
        <v>401</v>
      </c>
      <c r="AE42" s="69" t="s">
        <v>401</v>
      </c>
      <c r="AF42" s="69" t="s">
        <v>401</v>
      </c>
      <c r="AG42" s="69" t="s">
        <v>401</v>
      </c>
      <c r="AH42" s="69" t="s">
        <v>401</v>
      </c>
      <c r="AI42" s="69" t="s">
        <v>401</v>
      </c>
      <c r="AJ42" s="69" t="s">
        <v>401</v>
      </c>
      <c r="AK42" s="72">
        <v>31.248000000000001</v>
      </c>
      <c r="AL42" s="69" t="s">
        <v>401</v>
      </c>
    </row>
    <row r="43" spans="1:38" s="41" customFormat="1" ht="27.75" customHeight="1" x14ac:dyDescent="0.2">
      <c r="A43" s="69" t="s">
        <v>615</v>
      </c>
      <c r="B43" s="70" t="s">
        <v>312</v>
      </c>
      <c r="C43" s="69" t="s">
        <v>401</v>
      </c>
      <c r="D43" s="71" t="s">
        <v>159</v>
      </c>
      <c r="E43" s="70" t="s">
        <v>337</v>
      </c>
      <c r="F43" s="66" t="s">
        <v>161</v>
      </c>
      <c r="G43" s="69" t="s">
        <v>401</v>
      </c>
      <c r="H43" s="66">
        <v>0.18</v>
      </c>
      <c r="I43" s="70" t="s">
        <v>163</v>
      </c>
      <c r="J43" s="69" t="s">
        <v>401</v>
      </c>
      <c r="K43" s="66" t="s">
        <v>161</v>
      </c>
      <c r="L43" s="69" t="s">
        <v>401</v>
      </c>
      <c r="M43" s="66">
        <v>0.18</v>
      </c>
      <c r="N43" s="70" t="s">
        <v>163</v>
      </c>
      <c r="O43" s="69" t="s">
        <v>401</v>
      </c>
      <c r="P43" s="69" t="s">
        <v>250</v>
      </c>
      <c r="Q43" s="69" t="s">
        <v>250</v>
      </c>
      <c r="R43" s="72">
        <v>368</v>
      </c>
      <c r="S43" s="69" t="s">
        <v>401</v>
      </c>
      <c r="T43" s="69" t="s">
        <v>401</v>
      </c>
      <c r="U43" s="69" t="s">
        <v>401</v>
      </c>
      <c r="V43" s="72">
        <v>368</v>
      </c>
      <c r="W43" s="69" t="s">
        <v>401</v>
      </c>
      <c r="X43" s="69" t="s">
        <v>401</v>
      </c>
      <c r="Y43" s="69" t="s">
        <v>401</v>
      </c>
      <c r="Z43" s="69" t="s">
        <v>401</v>
      </c>
      <c r="AA43" s="69" t="s">
        <v>401</v>
      </c>
      <c r="AB43" s="72">
        <v>161.6388</v>
      </c>
      <c r="AC43" s="72">
        <v>88.2</v>
      </c>
      <c r="AD43" s="69" t="s">
        <v>401</v>
      </c>
      <c r="AE43" s="69" t="s">
        <v>401</v>
      </c>
      <c r="AF43" s="69" t="s">
        <v>401</v>
      </c>
      <c r="AG43" s="69" t="s">
        <v>401</v>
      </c>
      <c r="AH43" s="69" t="s">
        <v>401</v>
      </c>
      <c r="AI43" s="69" t="s">
        <v>401</v>
      </c>
      <c r="AJ43" s="69" t="s">
        <v>401</v>
      </c>
      <c r="AK43" s="72">
        <v>118.16119999999999</v>
      </c>
      <c r="AL43" s="69" t="s">
        <v>401</v>
      </c>
    </row>
    <row r="44" spans="1:38" s="41" customFormat="1" ht="27.75" customHeight="1" x14ac:dyDescent="0.2">
      <c r="A44" s="69" t="s">
        <v>616</v>
      </c>
      <c r="B44" s="70" t="s">
        <v>312</v>
      </c>
      <c r="C44" s="69" t="s">
        <v>401</v>
      </c>
      <c r="D44" s="71" t="s">
        <v>159</v>
      </c>
      <c r="E44" s="70" t="s">
        <v>338</v>
      </c>
      <c r="F44" s="66" t="s">
        <v>161</v>
      </c>
      <c r="G44" s="69" t="s">
        <v>401</v>
      </c>
      <c r="H44" s="66">
        <v>0.14399999999999999</v>
      </c>
      <c r="I44" s="70" t="s">
        <v>278</v>
      </c>
      <c r="J44" s="69" t="s">
        <v>401</v>
      </c>
      <c r="K44" s="66" t="s">
        <v>161</v>
      </c>
      <c r="L44" s="69" t="s">
        <v>401</v>
      </c>
      <c r="M44" s="66">
        <v>0.14399999999999999</v>
      </c>
      <c r="N44" s="70" t="s">
        <v>278</v>
      </c>
      <c r="O44" s="69" t="s">
        <v>401</v>
      </c>
      <c r="P44" s="69" t="s">
        <v>250</v>
      </c>
      <c r="Q44" s="69" t="s">
        <v>250</v>
      </c>
      <c r="R44" s="72">
        <v>226</v>
      </c>
      <c r="S44" s="69" t="s">
        <v>401</v>
      </c>
      <c r="T44" s="69" t="s">
        <v>401</v>
      </c>
      <c r="U44" s="69" t="s">
        <v>401</v>
      </c>
      <c r="V44" s="72">
        <v>226</v>
      </c>
      <c r="W44" s="69" t="s">
        <v>401</v>
      </c>
      <c r="X44" s="69" t="s">
        <v>401</v>
      </c>
      <c r="Y44" s="69" t="s">
        <v>401</v>
      </c>
      <c r="Z44" s="69" t="s">
        <v>401</v>
      </c>
      <c r="AA44" s="69" t="s">
        <v>401</v>
      </c>
      <c r="AB44" s="72">
        <v>35.861999999999995</v>
      </c>
      <c r="AC44" s="72">
        <v>19.600000000000001</v>
      </c>
      <c r="AD44" s="69" t="s">
        <v>401</v>
      </c>
      <c r="AE44" s="69" t="s">
        <v>401</v>
      </c>
      <c r="AF44" s="69" t="s">
        <v>401</v>
      </c>
      <c r="AG44" s="69" t="s">
        <v>401</v>
      </c>
      <c r="AH44" s="69" t="s">
        <v>401</v>
      </c>
      <c r="AI44" s="69" t="s">
        <v>401</v>
      </c>
      <c r="AJ44" s="69" t="s">
        <v>401</v>
      </c>
      <c r="AK44" s="72">
        <v>170.53800000000001</v>
      </c>
      <c r="AL44" s="69" t="s">
        <v>401</v>
      </c>
    </row>
    <row r="45" spans="1:38" s="41" customFormat="1" ht="27.75" customHeight="1" x14ac:dyDescent="0.2">
      <c r="A45" s="69" t="s">
        <v>617</v>
      </c>
      <c r="B45" s="70" t="s">
        <v>312</v>
      </c>
      <c r="C45" s="69" t="s">
        <v>401</v>
      </c>
      <c r="D45" s="71" t="s">
        <v>159</v>
      </c>
      <c r="E45" s="70" t="s">
        <v>339</v>
      </c>
      <c r="F45" s="66" t="s">
        <v>193</v>
      </c>
      <c r="G45" s="69" t="s">
        <v>401</v>
      </c>
      <c r="H45" s="66">
        <v>2.4E-2</v>
      </c>
      <c r="I45" s="70" t="s">
        <v>163</v>
      </c>
      <c r="J45" s="69" t="s">
        <v>401</v>
      </c>
      <c r="K45" s="66" t="s">
        <v>193</v>
      </c>
      <c r="L45" s="69" t="s">
        <v>401</v>
      </c>
      <c r="M45" s="66">
        <v>2.4E-2</v>
      </c>
      <c r="N45" s="70" t="s">
        <v>163</v>
      </c>
      <c r="O45" s="69" t="s">
        <v>401</v>
      </c>
      <c r="P45" s="69" t="s">
        <v>250</v>
      </c>
      <c r="Q45" s="69" t="s">
        <v>250</v>
      </c>
      <c r="R45" s="72">
        <v>57</v>
      </c>
      <c r="S45" s="69" t="s">
        <v>401</v>
      </c>
      <c r="T45" s="69" t="s">
        <v>401</v>
      </c>
      <c r="U45" s="69" t="s">
        <v>401</v>
      </c>
      <c r="V45" s="72">
        <v>57</v>
      </c>
      <c r="W45" s="69" t="s">
        <v>401</v>
      </c>
      <c r="X45" s="69" t="s">
        <v>401</v>
      </c>
      <c r="Y45" s="69" t="s">
        <v>401</v>
      </c>
      <c r="Z45" s="69" t="s">
        <v>401</v>
      </c>
      <c r="AA45" s="69" t="s">
        <v>401</v>
      </c>
      <c r="AB45" s="72">
        <v>29.04</v>
      </c>
      <c r="AC45" s="72">
        <v>15.9</v>
      </c>
      <c r="AD45" s="69" t="s">
        <v>401</v>
      </c>
      <c r="AE45" s="69" t="s">
        <v>401</v>
      </c>
      <c r="AF45" s="69" t="s">
        <v>401</v>
      </c>
      <c r="AG45" s="69" t="s">
        <v>401</v>
      </c>
      <c r="AH45" s="69" t="s">
        <v>401</v>
      </c>
      <c r="AI45" s="69" t="s">
        <v>401</v>
      </c>
      <c r="AJ45" s="69" t="s">
        <v>401</v>
      </c>
      <c r="AK45" s="72">
        <v>12.06</v>
      </c>
      <c r="AL45" s="69" t="s">
        <v>401</v>
      </c>
    </row>
    <row r="46" spans="1:38" s="41" customFormat="1" ht="42" customHeight="1" x14ac:dyDescent="0.2">
      <c r="A46" s="69" t="s">
        <v>618</v>
      </c>
      <c r="B46" s="70" t="s">
        <v>312</v>
      </c>
      <c r="C46" s="69" t="s">
        <v>401</v>
      </c>
      <c r="D46" s="71" t="s">
        <v>159</v>
      </c>
      <c r="E46" s="70" t="s">
        <v>340</v>
      </c>
      <c r="F46" s="66" t="s">
        <v>183</v>
      </c>
      <c r="G46" s="69" t="s">
        <v>401</v>
      </c>
      <c r="H46" s="66">
        <v>0.16400000000000001</v>
      </c>
      <c r="I46" s="70" t="s">
        <v>247</v>
      </c>
      <c r="J46" s="69" t="s">
        <v>401</v>
      </c>
      <c r="K46" s="66" t="s">
        <v>183</v>
      </c>
      <c r="L46" s="69" t="s">
        <v>401</v>
      </c>
      <c r="M46" s="66">
        <v>0.16400000000000001</v>
      </c>
      <c r="N46" s="70" t="s">
        <v>247</v>
      </c>
      <c r="O46" s="69" t="s">
        <v>401</v>
      </c>
      <c r="P46" s="69" t="s">
        <v>250</v>
      </c>
      <c r="Q46" s="69" t="s">
        <v>250</v>
      </c>
      <c r="R46" s="72">
        <v>513</v>
      </c>
      <c r="S46" s="69" t="s">
        <v>401</v>
      </c>
      <c r="T46" s="69" t="s">
        <v>401</v>
      </c>
      <c r="U46" s="69" t="s">
        <v>401</v>
      </c>
      <c r="V46" s="72">
        <v>513</v>
      </c>
      <c r="W46" s="69" t="s">
        <v>401</v>
      </c>
      <c r="X46" s="69" t="s">
        <v>401</v>
      </c>
      <c r="Y46" s="69" t="s">
        <v>401</v>
      </c>
      <c r="Z46" s="69" t="s">
        <v>401</v>
      </c>
      <c r="AA46" s="69" t="s">
        <v>401</v>
      </c>
      <c r="AB46" s="72">
        <v>161.48416000000003</v>
      </c>
      <c r="AC46" s="72">
        <v>88.2</v>
      </c>
      <c r="AD46" s="69" t="s">
        <v>401</v>
      </c>
      <c r="AE46" s="69" t="s">
        <v>401</v>
      </c>
      <c r="AF46" s="69" t="s">
        <v>401</v>
      </c>
      <c r="AG46" s="69" t="s">
        <v>401</v>
      </c>
      <c r="AH46" s="69" t="s">
        <v>401</v>
      </c>
      <c r="AI46" s="69" t="s">
        <v>401</v>
      </c>
      <c r="AJ46" s="69" t="s">
        <v>401</v>
      </c>
      <c r="AK46" s="72">
        <v>263.31583999999998</v>
      </c>
      <c r="AL46" s="69" t="s">
        <v>401</v>
      </c>
    </row>
    <row r="47" spans="1:38" s="41" customFormat="1" ht="27.75" customHeight="1" x14ac:dyDescent="0.2">
      <c r="A47" s="69" t="s">
        <v>619</v>
      </c>
      <c r="B47" s="70" t="s">
        <v>312</v>
      </c>
      <c r="C47" s="69" t="s">
        <v>401</v>
      </c>
      <c r="D47" s="71" t="s">
        <v>159</v>
      </c>
      <c r="E47" s="70" t="s">
        <v>341</v>
      </c>
      <c r="F47" s="66" t="s">
        <v>165</v>
      </c>
      <c r="G47" s="69" t="s">
        <v>401</v>
      </c>
      <c r="H47" s="66">
        <v>0.14399999999999999</v>
      </c>
      <c r="I47" s="70" t="s">
        <v>163</v>
      </c>
      <c r="J47" s="69" t="s">
        <v>401</v>
      </c>
      <c r="K47" s="66" t="s">
        <v>165</v>
      </c>
      <c r="L47" s="69" t="s">
        <v>401</v>
      </c>
      <c r="M47" s="66">
        <v>0.14399999999999999</v>
      </c>
      <c r="N47" s="70" t="s">
        <v>163</v>
      </c>
      <c r="O47" s="69" t="s">
        <v>401</v>
      </c>
      <c r="P47" s="69" t="s">
        <v>250</v>
      </c>
      <c r="Q47" s="69" t="s">
        <v>250</v>
      </c>
      <c r="R47" s="72">
        <v>233</v>
      </c>
      <c r="S47" s="69" t="s">
        <v>401</v>
      </c>
      <c r="T47" s="69" t="s">
        <v>401</v>
      </c>
      <c r="U47" s="69" t="s">
        <v>401</v>
      </c>
      <c r="V47" s="72">
        <v>233</v>
      </c>
      <c r="W47" s="69" t="s">
        <v>401</v>
      </c>
      <c r="X47" s="69" t="s">
        <v>401</v>
      </c>
      <c r="Y47" s="69" t="s">
        <v>401</v>
      </c>
      <c r="Z47" s="69" t="s">
        <v>401</v>
      </c>
      <c r="AA47" s="69" t="s">
        <v>401</v>
      </c>
      <c r="AB47" s="72">
        <v>53.228000000000009</v>
      </c>
      <c r="AC47" s="72">
        <v>29.1</v>
      </c>
      <c r="AD47" s="69" t="s">
        <v>401</v>
      </c>
      <c r="AE47" s="69" t="s">
        <v>401</v>
      </c>
      <c r="AF47" s="69" t="s">
        <v>401</v>
      </c>
      <c r="AG47" s="69" t="s">
        <v>401</v>
      </c>
      <c r="AH47" s="69" t="s">
        <v>401</v>
      </c>
      <c r="AI47" s="69" t="s">
        <v>401</v>
      </c>
      <c r="AJ47" s="69" t="s">
        <v>401</v>
      </c>
      <c r="AK47" s="72">
        <v>150.672</v>
      </c>
      <c r="AL47" s="69" t="s">
        <v>401</v>
      </c>
    </row>
    <row r="48" spans="1:38" s="41" customFormat="1" ht="51.75" customHeight="1" x14ac:dyDescent="0.2">
      <c r="A48" s="69" t="s">
        <v>620</v>
      </c>
      <c r="B48" s="70" t="s">
        <v>312</v>
      </c>
      <c r="C48" s="69" t="s">
        <v>401</v>
      </c>
      <c r="D48" s="71" t="s">
        <v>159</v>
      </c>
      <c r="E48" s="70" t="s">
        <v>342</v>
      </c>
      <c r="F48" s="66" t="s">
        <v>192</v>
      </c>
      <c r="G48" s="69" t="s">
        <v>401</v>
      </c>
      <c r="H48" s="66">
        <v>0.26</v>
      </c>
      <c r="I48" s="70" t="s">
        <v>163</v>
      </c>
      <c r="J48" s="69" t="s">
        <v>401</v>
      </c>
      <c r="K48" s="66" t="s">
        <v>192</v>
      </c>
      <c r="L48" s="69" t="s">
        <v>401</v>
      </c>
      <c r="M48" s="66">
        <v>0.26</v>
      </c>
      <c r="N48" s="70" t="s">
        <v>163</v>
      </c>
      <c r="O48" s="69" t="s">
        <v>401</v>
      </c>
      <c r="P48" s="69" t="s">
        <v>250</v>
      </c>
      <c r="Q48" s="69" t="s">
        <v>250</v>
      </c>
      <c r="R48" s="72">
        <v>418</v>
      </c>
      <c r="S48" s="69" t="s">
        <v>401</v>
      </c>
      <c r="T48" s="69" t="s">
        <v>401</v>
      </c>
      <c r="U48" s="69" t="s">
        <v>401</v>
      </c>
      <c r="V48" s="72">
        <v>418</v>
      </c>
      <c r="W48" s="69" t="s">
        <v>401</v>
      </c>
      <c r="X48" s="69" t="s">
        <v>401</v>
      </c>
      <c r="Y48" s="69" t="s">
        <v>401</v>
      </c>
      <c r="Z48" s="69" t="s">
        <v>401</v>
      </c>
      <c r="AA48" s="69" t="s">
        <v>401</v>
      </c>
      <c r="AB48" s="72">
        <v>47.905309999999986</v>
      </c>
      <c r="AC48" s="72">
        <v>26.1</v>
      </c>
      <c r="AD48" s="69" t="s">
        <v>401</v>
      </c>
      <c r="AE48" s="69" t="s">
        <v>401</v>
      </c>
      <c r="AF48" s="69" t="s">
        <v>401</v>
      </c>
      <c r="AG48" s="69" t="s">
        <v>401</v>
      </c>
      <c r="AH48" s="69" t="s">
        <v>401</v>
      </c>
      <c r="AI48" s="69" t="s">
        <v>401</v>
      </c>
      <c r="AJ48" s="69" t="s">
        <v>401</v>
      </c>
      <c r="AK48" s="72">
        <v>343.99468999999999</v>
      </c>
      <c r="AL48" s="69" t="s">
        <v>401</v>
      </c>
    </row>
    <row r="49" spans="1:38" s="41" customFormat="1" ht="52.5" customHeight="1" x14ac:dyDescent="0.2">
      <c r="A49" s="69" t="s">
        <v>621</v>
      </c>
      <c r="B49" s="70" t="s">
        <v>312</v>
      </c>
      <c r="C49" s="69" t="s">
        <v>401</v>
      </c>
      <c r="D49" s="71" t="s">
        <v>159</v>
      </c>
      <c r="E49" s="70" t="s">
        <v>343</v>
      </c>
      <c r="F49" s="66" t="s">
        <v>194</v>
      </c>
      <c r="G49" s="69" t="s">
        <v>401</v>
      </c>
      <c r="H49" s="66">
        <v>0.14399999999999999</v>
      </c>
      <c r="I49" s="70" t="s">
        <v>163</v>
      </c>
      <c r="J49" s="69" t="s">
        <v>401</v>
      </c>
      <c r="K49" s="66" t="s">
        <v>194</v>
      </c>
      <c r="L49" s="69" t="s">
        <v>401</v>
      </c>
      <c r="M49" s="66">
        <v>0.14399999999999999</v>
      </c>
      <c r="N49" s="70" t="s">
        <v>163</v>
      </c>
      <c r="O49" s="69" t="s">
        <v>401</v>
      </c>
      <c r="P49" s="69" t="s">
        <v>250</v>
      </c>
      <c r="Q49" s="69" t="s">
        <v>250</v>
      </c>
      <c r="R49" s="72">
        <v>417</v>
      </c>
      <c r="S49" s="69" t="s">
        <v>401</v>
      </c>
      <c r="T49" s="69" t="s">
        <v>401</v>
      </c>
      <c r="U49" s="69" t="s">
        <v>401</v>
      </c>
      <c r="V49" s="72">
        <v>417</v>
      </c>
      <c r="W49" s="69" t="s">
        <v>401</v>
      </c>
      <c r="X49" s="69" t="s">
        <v>401</v>
      </c>
      <c r="Y49" s="69" t="s">
        <v>401</v>
      </c>
      <c r="Z49" s="69" t="s">
        <v>401</v>
      </c>
      <c r="AA49" s="69" t="s">
        <v>401</v>
      </c>
      <c r="AB49" s="72">
        <v>209.17439999999999</v>
      </c>
      <c r="AC49" s="72">
        <v>114.3</v>
      </c>
      <c r="AD49" s="69" t="s">
        <v>401</v>
      </c>
      <c r="AE49" s="69" t="s">
        <v>401</v>
      </c>
      <c r="AF49" s="69" t="s">
        <v>401</v>
      </c>
      <c r="AG49" s="69" t="s">
        <v>401</v>
      </c>
      <c r="AH49" s="69" t="s">
        <v>401</v>
      </c>
      <c r="AI49" s="69" t="s">
        <v>401</v>
      </c>
      <c r="AJ49" s="69" t="s">
        <v>401</v>
      </c>
      <c r="AK49" s="72">
        <v>93.525599999999997</v>
      </c>
      <c r="AL49" s="69" t="s">
        <v>401</v>
      </c>
    </row>
    <row r="50" spans="1:38" s="41" customFormat="1" ht="29.25" customHeight="1" x14ac:dyDescent="0.2">
      <c r="A50" s="69" t="s">
        <v>622</v>
      </c>
      <c r="B50" s="70" t="s">
        <v>312</v>
      </c>
      <c r="C50" s="69" t="s">
        <v>401</v>
      </c>
      <c r="D50" s="71" t="s">
        <v>159</v>
      </c>
      <c r="E50" s="70" t="s">
        <v>344</v>
      </c>
      <c r="F50" s="66" t="s">
        <v>195</v>
      </c>
      <c r="G50" s="69" t="s">
        <v>401</v>
      </c>
      <c r="H50" s="66">
        <v>3.5000000000000003E-2</v>
      </c>
      <c r="I50" s="70" t="s">
        <v>163</v>
      </c>
      <c r="J50" s="69" t="s">
        <v>401</v>
      </c>
      <c r="K50" s="66" t="s">
        <v>195</v>
      </c>
      <c r="L50" s="69" t="s">
        <v>401</v>
      </c>
      <c r="M50" s="66">
        <v>3.5000000000000003E-2</v>
      </c>
      <c r="N50" s="70" t="s">
        <v>163</v>
      </c>
      <c r="O50" s="69" t="s">
        <v>401</v>
      </c>
      <c r="P50" s="69" t="s">
        <v>250</v>
      </c>
      <c r="Q50" s="69" t="s">
        <v>250</v>
      </c>
      <c r="R50" s="72">
        <v>78</v>
      </c>
      <c r="S50" s="69" t="s">
        <v>401</v>
      </c>
      <c r="T50" s="69" t="s">
        <v>401</v>
      </c>
      <c r="U50" s="69" t="s">
        <v>401</v>
      </c>
      <c r="V50" s="72">
        <v>78</v>
      </c>
      <c r="W50" s="69" t="s">
        <v>401</v>
      </c>
      <c r="X50" s="69" t="s">
        <v>401</v>
      </c>
      <c r="Y50" s="69" t="s">
        <v>401</v>
      </c>
      <c r="Z50" s="69" t="s">
        <v>401</v>
      </c>
      <c r="AA50" s="69" t="s">
        <v>401</v>
      </c>
      <c r="AB50" s="72">
        <v>50.4</v>
      </c>
      <c r="AC50" s="72">
        <v>27.6</v>
      </c>
      <c r="AD50" s="69" t="s">
        <v>401</v>
      </c>
      <c r="AE50" s="69" t="s">
        <v>401</v>
      </c>
      <c r="AF50" s="69" t="s">
        <v>401</v>
      </c>
      <c r="AG50" s="69" t="s">
        <v>401</v>
      </c>
      <c r="AH50" s="69" t="s">
        <v>401</v>
      </c>
      <c r="AI50" s="69" t="s">
        <v>401</v>
      </c>
      <c r="AJ50" s="69" t="s">
        <v>401</v>
      </c>
      <c r="AK50" s="72">
        <v>0</v>
      </c>
      <c r="AL50" s="69" t="s">
        <v>401</v>
      </c>
    </row>
    <row r="51" spans="1:38" s="41" customFormat="1" ht="69.75" customHeight="1" x14ac:dyDescent="0.2">
      <c r="A51" s="69" t="s">
        <v>623</v>
      </c>
      <c r="B51" s="70" t="s">
        <v>312</v>
      </c>
      <c r="C51" s="69" t="s">
        <v>401</v>
      </c>
      <c r="D51" s="71" t="s">
        <v>159</v>
      </c>
      <c r="E51" s="70" t="s">
        <v>345</v>
      </c>
      <c r="F51" s="66" t="s">
        <v>196</v>
      </c>
      <c r="G51" s="69" t="s">
        <v>401</v>
      </c>
      <c r="H51" s="66">
        <v>8.4000000000000005E-2</v>
      </c>
      <c r="I51" s="70" t="s">
        <v>163</v>
      </c>
      <c r="J51" s="69" t="s">
        <v>401</v>
      </c>
      <c r="K51" s="66" t="s">
        <v>196</v>
      </c>
      <c r="L51" s="69" t="s">
        <v>401</v>
      </c>
      <c r="M51" s="66">
        <v>8.4000000000000005E-2</v>
      </c>
      <c r="N51" s="70" t="s">
        <v>163</v>
      </c>
      <c r="O51" s="69" t="s">
        <v>401</v>
      </c>
      <c r="P51" s="69" t="s">
        <v>250</v>
      </c>
      <c r="Q51" s="69" t="s">
        <v>250</v>
      </c>
      <c r="R51" s="72">
        <v>289</v>
      </c>
      <c r="S51" s="69" t="s">
        <v>401</v>
      </c>
      <c r="T51" s="69" t="s">
        <v>401</v>
      </c>
      <c r="U51" s="69" t="s">
        <v>401</v>
      </c>
      <c r="V51" s="72">
        <v>289</v>
      </c>
      <c r="W51" s="69" t="s">
        <v>401</v>
      </c>
      <c r="X51" s="69" t="s">
        <v>401</v>
      </c>
      <c r="Y51" s="69" t="s">
        <v>401</v>
      </c>
      <c r="Z51" s="69" t="s">
        <v>401</v>
      </c>
      <c r="AA51" s="69" t="s">
        <v>401</v>
      </c>
      <c r="AB51" s="72">
        <v>169.27680000000001</v>
      </c>
      <c r="AC51" s="72">
        <v>92.5</v>
      </c>
      <c r="AD51" s="69" t="s">
        <v>401</v>
      </c>
      <c r="AE51" s="69" t="s">
        <v>401</v>
      </c>
      <c r="AF51" s="69" t="s">
        <v>401</v>
      </c>
      <c r="AG51" s="69" t="s">
        <v>401</v>
      </c>
      <c r="AH51" s="69" t="s">
        <v>401</v>
      </c>
      <c r="AI51" s="69" t="s">
        <v>401</v>
      </c>
      <c r="AJ51" s="69" t="s">
        <v>401</v>
      </c>
      <c r="AK51" s="72">
        <v>27.223199999999999</v>
      </c>
      <c r="AL51" s="69" t="s">
        <v>401</v>
      </c>
    </row>
    <row r="52" spans="1:38" s="41" customFormat="1" ht="39.75" customHeight="1" x14ac:dyDescent="0.2">
      <c r="A52" s="69" t="s">
        <v>624</v>
      </c>
      <c r="B52" s="70" t="s">
        <v>312</v>
      </c>
      <c r="C52" s="69" t="s">
        <v>401</v>
      </c>
      <c r="D52" s="71" t="s">
        <v>159</v>
      </c>
      <c r="E52" s="70" t="s">
        <v>541</v>
      </c>
      <c r="F52" s="66" t="s">
        <v>197</v>
      </c>
      <c r="G52" s="69" t="s">
        <v>401</v>
      </c>
      <c r="H52" s="66">
        <v>0.24399999999999999</v>
      </c>
      <c r="I52" s="70" t="s">
        <v>163</v>
      </c>
      <c r="J52" s="69" t="s">
        <v>401</v>
      </c>
      <c r="K52" s="66" t="s">
        <v>197</v>
      </c>
      <c r="L52" s="69" t="s">
        <v>401</v>
      </c>
      <c r="M52" s="66">
        <v>0.24399999999999999</v>
      </c>
      <c r="N52" s="70" t="s">
        <v>163</v>
      </c>
      <c r="O52" s="69" t="s">
        <v>401</v>
      </c>
      <c r="P52" s="69" t="s">
        <v>250</v>
      </c>
      <c r="Q52" s="69" t="s">
        <v>250</v>
      </c>
      <c r="R52" s="72">
        <v>454</v>
      </c>
      <c r="S52" s="69" t="s">
        <v>401</v>
      </c>
      <c r="T52" s="69" t="s">
        <v>401</v>
      </c>
      <c r="U52" s="69" t="s">
        <v>401</v>
      </c>
      <c r="V52" s="72">
        <v>454</v>
      </c>
      <c r="W52" s="69" t="s">
        <v>401</v>
      </c>
      <c r="X52" s="69" t="s">
        <v>401</v>
      </c>
      <c r="Y52" s="69" t="s">
        <v>401</v>
      </c>
      <c r="Z52" s="69" t="s">
        <v>401</v>
      </c>
      <c r="AA52" s="69" t="s">
        <v>401</v>
      </c>
      <c r="AB52" s="72">
        <v>132.10799999999998</v>
      </c>
      <c r="AC52" s="72">
        <v>72.099999999999994</v>
      </c>
      <c r="AD52" s="69" t="s">
        <v>401</v>
      </c>
      <c r="AE52" s="69" t="s">
        <v>401</v>
      </c>
      <c r="AF52" s="69" t="s">
        <v>401</v>
      </c>
      <c r="AG52" s="69" t="s">
        <v>401</v>
      </c>
      <c r="AH52" s="69" t="s">
        <v>401</v>
      </c>
      <c r="AI52" s="69" t="s">
        <v>401</v>
      </c>
      <c r="AJ52" s="69" t="s">
        <v>401</v>
      </c>
      <c r="AK52" s="72">
        <v>249.792</v>
      </c>
      <c r="AL52" s="69" t="s">
        <v>401</v>
      </c>
    </row>
    <row r="53" spans="1:38" s="41" customFormat="1" ht="27.75" customHeight="1" x14ac:dyDescent="0.2">
      <c r="A53" s="69" t="s">
        <v>625</v>
      </c>
      <c r="B53" s="70" t="s">
        <v>312</v>
      </c>
      <c r="C53" s="69" t="s">
        <v>401</v>
      </c>
      <c r="D53" s="71" t="s">
        <v>159</v>
      </c>
      <c r="E53" s="70" t="s">
        <v>346</v>
      </c>
      <c r="F53" s="66" t="s">
        <v>198</v>
      </c>
      <c r="G53" s="69" t="s">
        <v>401</v>
      </c>
      <c r="H53" s="66">
        <v>4.8000000000000001E-2</v>
      </c>
      <c r="I53" s="70" t="s">
        <v>163</v>
      </c>
      <c r="J53" s="69" t="s">
        <v>401</v>
      </c>
      <c r="K53" s="66" t="s">
        <v>198</v>
      </c>
      <c r="L53" s="69" t="s">
        <v>401</v>
      </c>
      <c r="M53" s="66">
        <v>4.8000000000000001E-2</v>
      </c>
      <c r="N53" s="70" t="s">
        <v>163</v>
      </c>
      <c r="O53" s="69" t="s">
        <v>401</v>
      </c>
      <c r="P53" s="69" t="s">
        <v>250</v>
      </c>
      <c r="Q53" s="69" t="s">
        <v>250</v>
      </c>
      <c r="R53" s="72">
        <v>128</v>
      </c>
      <c r="S53" s="69" t="s">
        <v>401</v>
      </c>
      <c r="T53" s="69" t="s">
        <v>401</v>
      </c>
      <c r="U53" s="69" t="s">
        <v>401</v>
      </c>
      <c r="V53" s="72">
        <v>128</v>
      </c>
      <c r="W53" s="69" t="s">
        <v>401</v>
      </c>
      <c r="X53" s="69" t="s">
        <v>401</v>
      </c>
      <c r="Y53" s="69" t="s">
        <v>401</v>
      </c>
      <c r="Z53" s="69" t="s">
        <v>401</v>
      </c>
      <c r="AA53" s="69" t="s">
        <v>401</v>
      </c>
      <c r="AB53" s="72">
        <v>82.8</v>
      </c>
      <c r="AC53" s="72">
        <v>45.2</v>
      </c>
      <c r="AD53" s="69" t="s">
        <v>401</v>
      </c>
      <c r="AE53" s="69" t="s">
        <v>401</v>
      </c>
      <c r="AF53" s="69" t="s">
        <v>401</v>
      </c>
      <c r="AG53" s="69" t="s">
        <v>401</v>
      </c>
      <c r="AH53" s="69" t="s">
        <v>401</v>
      </c>
      <c r="AI53" s="69" t="s">
        <v>401</v>
      </c>
      <c r="AJ53" s="69" t="s">
        <v>401</v>
      </c>
      <c r="AK53" s="72">
        <v>0</v>
      </c>
      <c r="AL53" s="69" t="s">
        <v>401</v>
      </c>
    </row>
    <row r="54" spans="1:38" s="41" customFormat="1" ht="27.75" customHeight="1" x14ac:dyDescent="0.2">
      <c r="A54" s="69" t="s">
        <v>626</v>
      </c>
      <c r="B54" s="70" t="s">
        <v>312</v>
      </c>
      <c r="C54" s="69" t="s">
        <v>401</v>
      </c>
      <c r="D54" s="71" t="s">
        <v>159</v>
      </c>
      <c r="E54" s="70" t="s">
        <v>347</v>
      </c>
      <c r="F54" s="66" t="s">
        <v>199</v>
      </c>
      <c r="G54" s="69" t="s">
        <v>401</v>
      </c>
      <c r="H54" s="66">
        <v>0.13200000000000001</v>
      </c>
      <c r="I54" s="70" t="s">
        <v>163</v>
      </c>
      <c r="J54" s="69" t="s">
        <v>401</v>
      </c>
      <c r="K54" s="66" t="s">
        <v>199</v>
      </c>
      <c r="L54" s="69" t="s">
        <v>401</v>
      </c>
      <c r="M54" s="66">
        <v>0.13200000000000001</v>
      </c>
      <c r="N54" s="70" t="s">
        <v>163</v>
      </c>
      <c r="O54" s="69" t="s">
        <v>401</v>
      </c>
      <c r="P54" s="69" t="s">
        <v>250</v>
      </c>
      <c r="Q54" s="69" t="s">
        <v>250</v>
      </c>
      <c r="R54" s="72">
        <v>291</v>
      </c>
      <c r="S54" s="69" t="s">
        <v>401</v>
      </c>
      <c r="T54" s="69" t="s">
        <v>401</v>
      </c>
      <c r="U54" s="69" t="s">
        <v>401</v>
      </c>
      <c r="V54" s="72">
        <v>291</v>
      </c>
      <c r="W54" s="69" t="s">
        <v>401</v>
      </c>
      <c r="X54" s="69" t="s">
        <v>401</v>
      </c>
      <c r="Y54" s="69" t="s">
        <v>401</v>
      </c>
      <c r="Z54" s="69" t="s">
        <v>401</v>
      </c>
      <c r="AA54" s="69" t="s">
        <v>401</v>
      </c>
      <c r="AB54" s="72">
        <v>75.561999999999983</v>
      </c>
      <c r="AC54" s="72">
        <v>41.3</v>
      </c>
      <c r="AD54" s="69" t="s">
        <v>401</v>
      </c>
      <c r="AE54" s="69" t="s">
        <v>401</v>
      </c>
      <c r="AF54" s="69" t="s">
        <v>401</v>
      </c>
      <c r="AG54" s="69" t="s">
        <v>401</v>
      </c>
      <c r="AH54" s="69" t="s">
        <v>401</v>
      </c>
      <c r="AI54" s="69" t="s">
        <v>401</v>
      </c>
      <c r="AJ54" s="69" t="s">
        <v>401</v>
      </c>
      <c r="AK54" s="72">
        <v>174.13800000000001</v>
      </c>
      <c r="AL54" s="69" t="s">
        <v>401</v>
      </c>
    </row>
    <row r="55" spans="1:38" s="41" customFormat="1" ht="27.75" customHeight="1" x14ac:dyDescent="0.2">
      <c r="A55" s="69" t="s">
        <v>627</v>
      </c>
      <c r="B55" s="70" t="s">
        <v>312</v>
      </c>
      <c r="C55" s="69" t="s">
        <v>401</v>
      </c>
      <c r="D55" s="71" t="s">
        <v>159</v>
      </c>
      <c r="E55" s="70" t="s">
        <v>348</v>
      </c>
      <c r="F55" s="66" t="s">
        <v>200</v>
      </c>
      <c r="G55" s="69" t="s">
        <v>401</v>
      </c>
      <c r="H55" s="66">
        <v>6.3E-2</v>
      </c>
      <c r="I55" s="70" t="s">
        <v>163</v>
      </c>
      <c r="J55" s="69" t="s">
        <v>401</v>
      </c>
      <c r="K55" s="66" t="s">
        <v>200</v>
      </c>
      <c r="L55" s="69" t="s">
        <v>401</v>
      </c>
      <c r="M55" s="66">
        <v>6.3E-2</v>
      </c>
      <c r="N55" s="70" t="s">
        <v>163</v>
      </c>
      <c r="O55" s="69" t="s">
        <v>401</v>
      </c>
      <c r="P55" s="69" t="s">
        <v>250</v>
      </c>
      <c r="Q55" s="69" t="s">
        <v>250</v>
      </c>
      <c r="R55" s="72">
        <v>277</v>
      </c>
      <c r="S55" s="69" t="s">
        <v>401</v>
      </c>
      <c r="T55" s="69" t="s">
        <v>401</v>
      </c>
      <c r="U55" s="69" t="s">
        <v>401</v>
      </c>
      <c r="V55" s="72">
        <v>277</v>
      </c>
      <c r="W55" s="69" t="s">
        <v>401</v>
      </c>
      <c r="X55" s="69" t="s">
        <v>401</v>
      </c>
      <c r="Y55" s="69" t="s">
        <v>401</v>
      </c>
      <c r="Z55" s="69" t="s">
        <v>401</v>
      </c>
      <c r="AA55" s="69" t="s">
        <v>401</v>
      </c>
      <c r="AB55" s="72">
        <v>179.2</v>
      </c>
      <c r="AC55" s="72">
        <v>97.8</v>
      </c>
      <c r="AD55" s="69" t="s">
        <v>401</v>
      </c>
      <c r="AE55" s="69" t="s">
        <v>401</v>
      </c>
      <c r="AF55" s="69" t="s">
        <v>401</v>
      </c>
      <c r="AG55" s="69" t="s">
        <v>401</v>
      </c>
      <c r="AH55" s="69" t="s">
        <v>401</v>
      </c>
      <c r="AI55" s="69" t="s">
        <v>401</v>
      </c>
      <c r="AJ55" s="69" t="s">
        <v>401</v>
      </c>
      <c r="AK55" s="72">
        <v>0</v>
      </c>
      <c r="AL55" s="69" t="s">
        <v>401</v>
      </c>
    </row>
    <row r="56" spans="1:38" s="41" customFormat="1" ht="27.75" customHeight="1" x14ac:dyDescent="0.2">
      <c r="A56" s="69" t="s">
        <v>628</v>
      </c>
      <c r="B56" s="70" t="s">
        <v>312</v>
      </c>
      <c r="C56" s="69" t="s">
        <v>401</v>
      </c>
      <c r="D56" s="71" t="s">
        <v>159</v>
      </c>
      <c r="E56" s="70" t="s">
        <v>349</v>
      </c>
      <c r="F56" s="66" t="s">
        <v>162</v>
      </c>
      <c r="G56" s="69" t="s">
        <v>401</v>
      </c>
      <c r="H56" s="66">
        <v>2.4E-2</v>
      </c>
      <c r="I56" s="70" t="s">
        <v>163</v>
      </c>
      <c r="J56" s="69" t="s">
        <v>401</v>
      </c>
      <c r="K56" s="66" t="s">
        <v>162</v>
      </c>
      <c r="L56" s="69" t="s">
        <v>401</v>
      </c>
      <c r="M56" s="66">
        <v>2.4E-2</v>
      </c>
      <c r="N56" s="70" t="s">
        <v>163</v>
      </c>
      <c r="O56" s="69" t="s">
        <v>401</v>
      </c>
      <c r="P56" s="69" t="s">
        <v>250</v>
      </c>
      <c r="Q56" s="69" t="s">
        <v>250</v>
      </c>
      <c r="R56" s="72">
        <v>90</v>
      </c>
      <c r="S56" s="69" t="s">
        <v>401</v>
      </c>
      <c r="T56" s="69" t="s">
        <v>401</v>
      </c>
      <c r="U56" s="69" t="s">
        <v>401</v>
      </c>
      <c r="V56" s="72">
        <v>90</v>
      </c>
      <c r="W56" s="69" t="s">
        <v>401</v>
      </c>
      <c r="X56" s="69" t="s">
        <v>401</v>
      </c>
      <c r="Y56" s="69" t="s">
        <v>401</v>
      </c>
      <c r="Z56" s="69" t="s">
        <v>401</v>
      </c>
      <c r="AA56" s="69" t="s">
        <v>401</v>
      </c>
      <c r="AB56" s="72">
        <v>56.04</v>
      </c>
      <c r="AC56" s="72">
        <v>30.6</v>
      </c>
      <c r="AD56" s="69" t="s">
        <v>401</v>
      </c>
      <c r="AE56" s="69" t="s">
        <v>401</v>
      </c>
      <c r="AF56" s="69" t="s">
        <v>401</v>
      </c>
      <c r="AG56" s="69" t="s">
        <v>401</v>
      </c>
      <c r="AH56" s="69" t="s">
        <v>401</v>
      </c>
      <c r="AI56" s="69" t="s">
        <v>401</v>
      </c>
      <c r="AJ56" s="69" t="s">
        <v>401</v>
      </c>
      <c r="AK56" s="72">
        <v>3.36</v>
      </c>
      <c r="AL56" s="69" t="s">
        <v>401</v>
      </c>
    </row>
    <row r="57" spans="1:38" s="41" customFormat="1" ht="67.5" customHeight="1" x14ac:dyDescent="0.2">
      <c r="A57" s="69" t="s">
        <v>629</v>
      </c>
      <c r="B57" s="70" t="s">
        <v>312</v>
      </c>
      <c r="C57" s="69" t="s">
        <v>401</v>
      </c>
      <c r="D57" s="71" t="s">
        <v>159</v>
      </c>
      <c r="E57" s="70" t="s">
        <v>350</v>
      </c>
      <c r="F57" s="66" t="s">
        <v>280</v>
      </c>
      <c r="G57" s="69" t="s">
        <v>401</v>
      </c>
      <c r="H57" s="66">
        <v>0.219</v>
      </c>
      <c r="I57" s="70" t="s">
        <v>163</v>
      </c>
      <c r="J57" s="69" t="s">
        <v>401</v>
      </c>
      <c r="K57" s="66" t="s">
        <v>280</v>
      </c>
      <c r="L57" s="69" t="s">
        <v>401</v>
      </c>
      <c r="M57" s="66">
        <v>0.219</v>
      </c>
      <c r="N57" s="70" t="s">
        <v>163</v>
      </c>
      <c r="O57" s="69" t="s">
        <v>401</v>
      </c>
      <c r="P57" s="69" t="s">
        <v>250</v>
      </c>
      <c r="Q57" s="69" t="s">
        <v>250</v>
      </c>
      <c r="R57" s="72">
        <v>371</v>
      </c>
      <c r="S57" s="69" t="s">
        <v>401</v>
      </c>
      <c r="T57" s="69" t="s">
        <v>401</v>
      </c>
      <c r="U57" s="69" t="s">
        <v>401</v>
      </c>
      <c r="V57" s="72">
        <v>371</v>
      </c>
      <c r="W57" s="69" t="s">
        <v>401</v>
      </c>
      <c r="X57" s="69" t="s">
        <v>401</v>
      </c>
      <c r="Y57" s="69" t="s">
        <v>401</v>
      </c>
      <c r="Z57" s="69" t="s">
        <v>401</v>
      </c>
      <c r="AA57" s="69" t="s">
        <v>401</v>
      </c>
      <c r="AB57" s="72">
        <v>240</v>
      </c>
      <c r="AC57" s="72">
        <v>131</v>
      </c>
      <c r="AD57" s="69" t="s">
        <v>401</v>
      </c>
      <c r="AE57" s="69" t="s">
        <v>401</v>
      </c>
      <c r="AF57" s="69" t="s">
        <v>401</v>
      </c>
      <c r="AG57" s="69" t="s">
        <v>401</v>
      </c>
      <c r="AH57" s="69" t="s">
        <v>401</v>
      </c>
      <c r="AI57" s="69" t="s">
        <v>401</v>
      </c>
      <c r="AJ57" s="69" t="s">
        <v>401</v>
      </c>
      <c r="AK57" s="72">
        <v>0</v>
      </c>
      <c r="AL57" s="69" t="s">
        <v>401</v>
      </c>
    </row>
    <row r="58" spans="1:38" s="41" customFormat="1" ht="36" customHeight="1" x14ac:dyDescent="0.2">
      <c r="A58" s="69" t="s">
        <v>630</v>
      </c>
      <c r="B58" s="70" t="s">
        <v>312</v>
      </c>
      <c r="C58" s="69" t="s">
        <v>401</v>
      </c>
      <c r="D58" s="71" t="s">
        <v>159</v>
      </c>
      <c r="E58" s="70" t="s">
        <v>351</v>
      </c>
      <c r="F58" s="66" t="s">
        <v>201</v>
      </c>
      <c r="G58" s="69" t="s">
        <v>401</v>
      </c>
      <c r="H58" s="66">
        <v>0.33600000000000002</v>
      </c>
      <c r="I58" s="70" t="s">
        <v>163</v>
      </c>
      <c r="J58" s="69" t="s">
        <v>401</v>
      </c>
      <c r="K58" s="66" t="s">
        <v>201</v>
      </c>
      <c r="L58" s="69" t="s">
        <v>401</v>
      </c>
      <c r="M58" s="66">
        <v>0.33600000000000002</v>
      </c>
      <c r="N58" s="70" t="s">
        <v>163</v>
      </c>
      <c r="O58" s="69" t="s">
        <v>401</v>
      </c>
      <c r="P58" s="69" t="s">
        <v>250</v>
      </c>
      <c r="Q58" s="69" t="s">
        <v>250</v>
      </c>
      <c r="R58" s="72">
        <v>1365</v>
      </c>
      <c r="S58" s="69" t="s">
        <v>401</v>
      </c>
      <c r="T58" s="69" t="s">
        <v>401</v>
      </c>
      <c r="U58" s="69" t="s">
        <v>401</v>
      </c>
      <c r="V58" s="72">
        <v>1365</v>
      </c>
      <c r="W58" s="69" t="s">
        <v>401</v>
      </c>
      <c r="X58" s="69" t="s">
        <v>401</v>
      </c>
      <c r="Y58" s="69" t="s">
        <v>401</v>
      </c>
      <c r="Z58" s="69" t="s">
        <v>401</v>
      </c>
      <c r="AA58" s="69" t="s">
        <v>401</v>
      </c>
      <c r="AB58" s="72">
        <v>882.8</v>
      </c>
      <c r="AC58" s="72">
        <v>482.2</v>
      </c>
      <c r="AD58" s="69" t="s">
        <v>401</v>
      </c>
      <c r="AE58" s="69" t="s">
        <v>401</v>
      </c>
      <c r="AF58" s="69" t="s">
        <v>401</v>
      </c>
      <c r="AG58" s="69" t="s">
        <v>401</v>
      </c>
      <c r="AH58" s="69" t="s">
        <v>401</v>
      </c>
      <c r="AI58" s="69" t="s">
        <v>401</v>
      </c>
      <c r="AJ58" s="69" t="s">
        <v>401</v>
      </c>
      <c r="AK58" s="72">
        <v>0</v>
      </c>
      <c r="AL58" s="69" t="s">
        <v>401</v>
      </c>
    </row>
    <row r="59" spans="1:38" s="41" customFormat="1" ht="28.5" customHeight="1" x14ac:dyDescent="0.2">
      <c r="A59" s="69" t="s">
        <v>631</v>
      </c>
      <c r="B59" s="70" t="s">
        <v>312</v>
      </c>
      <c r="C59" s="69" t="s">
        <v>401</v>
      </c>
      <c r="D59" s="71" t="s">
        <v>159</v>
      </c>
      <c r="E59" s="70" t="s">
        <v>352</v>
      </c>
      <c r="F59" s="66" t="s">
        <v>162</v>
      </c>
      <c r="G59" s="69" t="s">
        <v>401</v>
      </c>
      <c r="H59" s="66">
        <v>1.6E-2</v>
      </c>
      <c r="I59" s="70" t="s">
        <v>163</v>
      </c>
      <c r="J59" s="69" t="s">
        <v>401</v>
      </c>
      <c r="K59" s="66" t="s">
        <v>162</v>
      </c>
      <c r="L59" s="69" t="s">
        <v>401</v>
      </c>
      <c r="M59" s="66">
        <v>1.6E-2</v>
      </c>
      <c r="N59" s="70" t="s">
        <v>163</v>
      </c>
      <c r="O59" s="69" t="s">
        <v>401</v>
      </c>
      <c r="P59" s="69" t="s">
        <v>250</v>
      </c>
      <c r="Q59" s="69" t="s">
        <v>250</v>
      </c>
      <c r="R59" s="72">
        <v>82.809089999999998</v>
      </c>
      <c r="S59" s="69" t="s">
        <v>401</v>
      </c>
      <c r="T59" s="69" t="s">
        <v>401</v>
      </c>
      <c r="U59" s="69" t="s">
        <v>401</v>
      </c>
      <c r="V59" s="72">
        <v>82.809089999999998</v>
      </c>
      <c r="W59" s="69" t="s">
        <v>401</v>
      </c>
      <c r="X59" s="69" t="s">
        <v>401</v>
      </c>
      <c r="Y59" s="69" t="s">
        <v>401</v>
      </c>
      <c r="Z59" s="69" t="s">
        <v>401</v>
      </c>
      <c r="AA59" s="69" t="s">
        <v>401</v>
      </c>
      <c r="AB59" s="72">
        <v>43.351329999999997</v>
      </c>
      <c r="AC59" s="72">
        <v>23.6</v>
      </c>
      <c r="AD59" s="69" t="s">
        <v>401</v>
      </c>
      <c r="AE59" s="69" t="s">
        <v>401</v>
      </c>
      <c r="AF59" s="69" t="s">
        <v>401</v>
      </c>
      <c r="AG59" s="69" t="s">
        <v>401</v>
      </c>
      <c r="AH59" s="69" t="s">
        <v>401</v>
      </c>
      <c r="AI59" s="69" t="s">
        <v>401</v>
      </c>
      <c r="AJ59" s="69" t="s">
        <v>401</v>
      </c>
      <c r="AK59" s="72">
        <v>15.857760000000001</v>
      </c>
      <c r="AL59" s="69" t="s">
        <v>401</v>
      </c>
    </row>
    <row r="60" spans="1:38" s="41" customFormat="1" ht="39" customHeight="1" x14ac:dyDescent="0.2">
      <c r="A60" s="69" t="s">
        <v>632</v>
      </c>
      <c r="B60" s="70" t="s">
        <v>312</v>
      </c>
      <c r="C60" s="69" t="s">
        <v>401</v>
      </c>
      <c r="D60" s="71" t="s">
        <v>159</v>
      </c>
      <c r="E60" s="70" t="s">
        <v>353</v>
      </c>
      <c r="F60" s="66" t="s">
        <v>202</v>
      </c>
      <c r="G60" s="69" t="s">
        <v>401</v>
      </c>
      <c r="H60" s="66">
        <v>0.55300000000000005</v>
      </c>
      <c r="I60" s="70" t="s">
        <v>163</v>
      </c>
      <c r="J60" s="69" t="s">
        <v>401</v>
      </c>
      <c r="K60" s="66" t="s">
        <v>202</v>
      </c>
      <c r="L60" s="69" t="s">
        <v>401</v>
      </c>
      <c r="M60" s="66">
        <v>0.55300000000000005</v>
      </c>
      <c r="N60" s="70" t="s">
        <v>163</v>
      </c>
      <c r="O60" s="69" t="s">
        <v>401</v>
      </c>
      <c r="P60" s="69" t="s">
        <v>257</v>
      </c>
      <c r="Q60" s="69" t="s">
        <v>250</v>
      </c>
      <c r="R60" s="72">
        <v>7687.5592699999997</v>
      </c>
      <c r="S60" s="69" t="s">
        <v>401</v>
      </c>
      <c r="T60" s="69" t="s">
        <v>401</v>
      </c>
      <c r="U60" s="72">
        <v>7658.5592699999997</v>
      </c>
      <c r="V60" s="72">
        <v>29</v>
      </c>
      <c r="W60" s="69" t="s">
        <v>401</v>
      </c>
      <c r="X60" s="69" t="s">
        <v>401</v>
      </c>
      <c r="Y60" s="69" t="s">
        <v>401</v>
      </c>
      <c r="Z60" s="69" t="s">
        <v>401</v>
      </c>
      <c r="AA60" s="69" t="s">
        <v>401</v>
      </c>
      <c r="AB60" s="72">
        <v>18.8</v>
      </c>
      <c r="AC60" s="72">
        <v>10.199999999999999</v>
      </c>
      <c r="AD60" s="69" t="s">
        <v>401</v>
      </c>
      <c r="AE60" s="69" t="s">
        <v>401</v>
      </c>
      <c r="AF60" s="69" t="s">
        <v>401</v>
      </c>
      <c r="AG60" s="69" t="s">
        <v>401</v>
      </c>
      <c r="AH60" s="69" t="s">
        <v>401</v>
      </c>
      <c r="AI60" s="69" t="s">
        <v>401</v>
      </c>
      <c r="AJ60" s="69" t="s">
        <v>401</v>
      </c>
      <c r="AK60" s="69" t="s">
        <v>401</v>
      </c>
      <c r="AL60" s="69" t="s">
        <v>401</v>
      </c>
    </row>
    <row r="61" spans="1:38" s="41" customFormat="1" ht="27.75" customHeight="1" x14ac:dyDescent="0.2">
      <c r="A61" s="69" t="s">
        <v>633</v>
      </c>
      <c r="B61" s="70" t="s">
        <v>312</v>
      </c>
      <c r="C61" s="69" t="s">
        <v>401</v>
      </c>
      <c r="D61" s="71" t="s">
        <v>159</v>
      </c>
      <c r="E61" s="70" t="s">
        <v>354</v>
      </c>
      <c r="F61" s="66" t="s">
        <v>203</v>
      </c>
      <c r="G61" s="69" t="s">
        <v>401</v>
      </c>
      <c r="H61" s="66">
        <v>0.06</v>
      </c>
      <c r="I61" s="70" t="s">
        <v>163</v>
      </c>
      <c r="J61" s="69" t="s">
        <v>401</v>
      </c>
      <c r="K61" s="66" t="s">
        <v>203</v>
      </c>
      <c r="L61" s="69" t="s">
        <v>401</v>
      </c>
      <c r="M61" s="66">
        <v>0.06</v>
      </c>
      <c r="N61" s="70" t="s">
        <v>163</v>
      </c>
      <c r="O61" s="69" t="s">
        <v>401</v>
      </c>
      <c r="P61" s="69" t="s">
        <v>250</v>
      </c>
      <c r="Q61" s="69" t="s">
        <v>250</v>
      </c>
      <c r="R61" s="72">
        <v>208</v>
      </c>
      <c r="S61" s="69" t="s">
        <v>401</v>
      </c>
      <c r="T61" s="69" t="s">
        <v>401</v>
      </c>
      <c r="U61" s="69" t="s">
        <v>401</v>
      </c>
      <c r="V61" s="72">
        <v>208</v>
      </c>
      <c r="W61" s="69" t="s">
        <v>401</v>
      </c>
      <c r="X61" s="69" t="s">
        <v>401</v>
      </c>
      <c r="Y61" s="69" t="s">
        <v>401</v>
      </c>
      <c r="Z61" s="69" t="s">
        <v>401</v>
      </c>
      <c r="AA61" s="69" t="s">
        <v>401</v>
      </c>
      <c r="AB61" s="72">
        <v>122.512</v>
      </c>
      <c r="AC61" s="72">
        <v>66.900000000000006</v>
      </c>
      <c r="AD61" s="69" t="s">
        <v>401</v>
      </c>
      <c r="AE61" s="69" t="s">
        <v>401</v>
      </c>
      <c r="AF61" s="69" t="s">
        <v>401</v>
      </c>
      <c r="AG61" s="69" t="s">
        <v>401</v>
      </c>
      <c r="AH61" s="69" t="s">
        <v>401</v>
      </c>
      <c r="AI61" s="69" t="s">
        <v>401</v>
      </c>
      <c r="AJ61" s="69" t="s">
        <v>401</v>
      </c>
      <c r="AK61" s="72">
        <v>18.588000000000001</v>
      </c>
      <c r="AL61" s="69" t="s">
        <v>401</v>
      </c>
    </row>
    <row r="62" spans="1:38" s="41" customFormat="1" ht="28.5" customHeight="1" x14ac:dyDescent="0.2">
      <c r="A62" s="69" t="s">
        <v>634</v>
      </c>
      <c r="B62" s="70" t="s">
        <v>312</v>
      </c>
      <c r="C62" s="69" t="s">
        <v>401</v>
      </c>
      <c r="D62" s="71" t="s">
        <v>159</v>
      </c>
      <c r="E62" s="70" t="s">
        <v>542</v>
      </c>
      <c r="F62" s="66" t="s">
        <v>206</v>
      </c>
      <c r="G62" s="69" t="s">
        <v>401</v>
      </c>
      <c r="H62" s="66">
        <v>0.152</v>
      </c>
      <c r="I62" s="70" t="s">
        <v>163</v>
      </c>
      <c r="J62" s="69" t="s">
        <v>401</v>
      </c>
      <c r="K62" s="66" t="s">
        <v>206</v>
      </c>
      <c r="L62" s="69" t="s">
        <v>401</v>
      </c>
      <c r="M62" s="66">
        <v>0.152</v>
      </c>
      <c r="N62" s="70" t="s">
        <v>163</v>
      </c>
      <c r="O62" s="69" t="s">
        <v>401</v>
      </c>
      <c r="P62" s="69" t="s">
        <v>250</v>
      </c>
      <c r="Q62" s="69" t="s">
        <v>250</v>
      </c>
      <c r="R62" s="72">
        <v>1600</v>
      </c>
      <c r="S62" s="69" t="s">
        <v>401</v>
      </c>
      <c r="T62" s="69" t="s">
        <v>401</v>
      </c>
      <c r="U62" s="69" t="s">
        <v>401</v>
      </c>
      <c r="V62" s="72">
        <v>1600</v>
      </c>
      <c r="W62" s="69" t="s">
        <v>401</v>
      </c>
      <c r="X62" s="69" t="s">
        <v>401</v>
      </c>
      <c r="Y62" s="69" t="s">
        <v>401</v>
      </c>
      <c r="Z62" s="69" t="s">
        <v>401</v>
      </c>
      <c r="AA62" s="69" t="s">
        <v>401</v>
      </c>
      <c r="AB62" s="72">
        <v>1034.8</v>
      </c>
      <c r="AC62" s="72">
        <v>565.20000000000005</v>
      </c>
      <c r="AD62" s="69" t="s">
        <v>401</v>
      </c>
      <c r="AE62" s="69" t="s">
        <v>401</v>
      </c>
      <c r="AF62" s="69" t="s">
        <v>401</v>
      </c>
      <c r="AG62" s="69" t="s">
        <v>401</v>
      </c>
      <c r="AH62" s="69" t="s">
        <v>401</v>
      </c>
      <c r="AI62" s="69" t="s">
        <v>401</v>
      </c>
      <c r="AJ62" s="69" t="s">
        <v>401</v>
      </c>
      <c r="AK62" s="69" t="s">
        <v>401</v>
      </c>
      <c r="AL62" s="69" t="s">
        <v>401</v>
      </c>
    </row>
    <row r="63" spans="1:38" s="41" customFormat="1" ht="28.5" customHeight="1" x14ac:dyDescent="0.2">
      <c r="A63" s="69" t="s">
        <v>635</v>
      </c>
      <c r="B63" s="70" t="s">
        <v>312</v>
      </c>
      <c r="C63" s="69" t="s">
        <v>401</v>
      </c>
      <c r="D63" s="71" t="s">
        <v>159</v>
      </c>
      <c r="E63" s="70" t="s">
        <v>543</v>
      </c>
      <c r="F63" s="66" t="s">
        <v>160</v>
      </c>
      <c r="G63" s="69" t="s">
        <v>401</v>
      </c>
      <c r="H63" s="66">
        <v>0.04</v>
      </c>
      <c r="I63" s="70" t="s">
        <v>163</v>
      </c>
      <c r="J63" s="69" t="s">
        <v>401</v>
      </c>
      <c r="K63" s="66" t="s">
        <v>160</v>
      </c>
      <c r="L63" s="69" t="s">
        <v>401</v>
      </c>
      <c r="M63" s="66">
        <v>0.04</v>
      </c>
      <c r="N63" s="70" t="s">
        <v>163</v>
      </c>
      <c r="O63" s="69" t="s">
        <v>401</v>
      </c>
      <c r="P63" s="69" t="s">
        <v>250</v>
      </c>
      <c r="Q63" s="69" t="s">
        <v>250</v>
      </c>
      <c r="R63" s="72">
        <v>131.35</v>
      </c>
      <c r="S63" s="69" t="s">
        <v>401</v>
      </c>
      <c r="T63" s="69" t="s">
        <v>401</v>
      </c>
      <c r="U63" s="69" t="s">
        <v>401</v>
      </c>
      <c r="V63" s="72">
        <v>131.35</v>
      </c>
      <c r="W63" s="69" t="s">
        <v>401</v>
      </c>
      <c r="X63" s="69" t="s">
        <v>401</v>
      </c>
      <c r="Y63" s="69" t="s">
        <v>401</v>
      </c>
      <c r="Z63" s="69" t="s">
        <v>401</v>
      </c>
      <c r="AA63" s="69" t="s">
        <v>401</v>
      </c>
      <c r="AB63" s="72">
        <v>84.949999999999989</v>
      </c>
      <c r="AC63" s="72">
        <v>46.4</v>
      </c>
      <c r="AD63" s="69" t="s">
        <v>401</v>
      </c>
      <c r="AE63" s="69" t="s">
        <v>401</v>
      </c>
      <c r="AF63" s="69" t="s">
        <v>401</v>
      </c>
      <c r="AG63" s="69" t="s">
        <v>401</v>
      </c>
      <c r="AH63" s="69" t="s">
        <v>401</v>
      </c>
      <c r="AI63" s="69" t="s">
        <v>401</v>
      </c>
      <c r="AJ63" s="69" t="s">
        <v>401</v>
      </c>
      <c r="AK63" s="69" t="s">
        <v>401</v>
      </c>
      <c r="AL63" s="69" t="s">
        <v>401</v>
      </c>
    </row>
    <row r="64" spans="1:38" s="41" customFormat="1" ht="40.5" customHeight="1" x14ac:dyDescent="0.2">
      <c r="A64" s="69" t="s">
        <v>636</v>
      </c>
      <c r="B64" s="70" t="s">
        <v>312</v>
      </c>
      <c r="C64" s="69" t="s">
        <v>401</v>
      </c>
      <c r="D64" s="71" t="s">
        <v>159</v>
      </c>
      <c r="E64" s="70" t="s">
        <v>204</v>
      </c>
      <c r="F64" s="66" t="s">
        <v>240</v>
      </c>
      <c r="G64" s="69" t="s">
        <v>401</v>
      </c>
      <c r="H64" s="66">
        <v>0.223</v>
      </c>
      <c r="I64" s="70" t="s">
        <v>163</v>
      </c>
      <c r="J64" s="69" t="s">
        <v>401</v>
      </c>
      <c r="K64" s="66" t="s">
        <v>240</v>
      </c>
      <c r="L64" s="69" t="s">
        <v>401</v>
      </c>
      <c r="M64" s="66">
        <v>0.223</v>
      </c>
      <c r="N64" s="70" t="s">
        <v>163</v>
      </c>
      <c r="O64" s="69" t="s">
        <v>401</v>
      </c>
      <c r="P64" s="69" t="s">
        <v>250</v>
      </c>
      <c r="Q64" s="69" t="s">
        <v>250</v>
      </c>
      <c r="R64" s="72">
        <v>352</v>
      </c>
      <c r="S64" s="69" t="s">
        <v>401</v>
      </c>
      <c r="T64" s="69" t="s">
        <v>401</v>
      </c>
      <c r="U64" s="69" t="s">
        <v>401</v>
      </c>
      <c r="V64" s="72">
        <v>352</v>
      </c>
      <c r="W64" s="69" t="s">
        <v>401</v>
      </c>
      <c r="X64" s="69" t="s">
        <v>401</v>
      </c>
      <c r="Y64" s="69" t="s">
        <v>401</v>
      </c>
      <c r="Z64" s="69" t="s">
        <v>401</v>
      </c>
      <c r="AA64" s="69" t="s">
        <v>401</v>
      </c>
      <c r="AB64" s="72">
        <v>227.7</v>
      </c>
      <c r="AC64" s="72">
        <v>124.3</v>
      </c>
      <c r="AD64" s="69" t="s">
        <v>401</v>
      </c>
      <c r="AE64" s="69" t="s">
        <v>401</v>
      </c>
      <c r="AF64" s="69" t="s">
        <v>401</v>
      </c>
      <c r="AG64" s="69" t="s">
        <v>401</v>
      </c>
      <c r="AH64" s="69" t="s">
        <v>401</v>
      </c>
      <c r="AI64" s="69" t="s">
        <v>401</v>
      </c>
      <c r="AJ64" s="69" t="s">
        <v>401</v>
      </c>
      <c r="AK64" s="69" t="s">
        <v>401</v>
      </c>
      <c r="AL64" s="69" t="s">
        <v>401</v>
      </c>
    </row>
    <row r="65" spans="1:38" s="41" customFormat="1" ht="39" customHeight="1" x14ac:dyDescent="0.2">
      <c r="A65" s="69" t="s">
        <v>637</v>
      </c>
      <c r="B65" s="70" t="s">
        <v>312</v>
      </c>
      <c r="C65" s="69" t="s">
        <v>401</v>
      </c>
      <c r="D65" s="71" t="s">
        <v>159</v>
      </c>
      <c r="E65" s="70" t="s">
        <v>544</v>
      </c>
      <c r="F65" s="66" t="s">
        <v>207</v>
      </c>
      <c r="G65" s="69" t="s">
        <v>401</v>
      </c>
      <c r="H65" s="66">
        <v>0.16800000000000001</v>
      </c>
      <c r="I65" s="70" t="s">
        <v>163</v>
      </c>
      <c r="J65" s="69" t="s">
        <v>401</v>
      </c>
      <c r="K65" s="66" t="s">
        <v>207</v>
      </c>
      <c r="L65" s="69" t="s">
        <v>401</v>
      </c>
      <c r="M65" s="66">
        <v>0.16800000000000001</v>
      </c>
      <c r="N65" s="70" t="s">
        <v>163</v>
      </c>
      <c r="O65" s="69" t="s">
        <v>401</v>
      </c>
      <c r="P65" s="69" t="s">
        <v>250</v>
      </c>
      <c r="Q65" s="69" t="s">
        <v>250</v>
      </c>
      <c r="R65" s="72">
        <v>1680</v>
      </c>
      <c r="S65" s="69" t="s">
        <v>401</v>
      </c>
      <c r="T65" s="69" t="s">
        <v>401</v>
      </c>
      <c r="U65" s="69" t="s">
        <v>401</v>
      </c>
      <c r="V65" s="72">
        <v>1680</v>
      </c>
      <c r="W65" s="69" t="s">
        <v>401</v>
      </c>
      <c r="X65" s="69" t="s">
        <v>401</v>
      </c>
      <c r="Y65" s="69" t="s">
        <v>401</v>
      </c>
      <c r="Z65" s="69" t="s">
        <v>401</v>
      </c>
      <c r="AA65" s="69" t="s">
        <v>401</v>
      </c>
      <c r="AB65" s="72">
        <v>1086.5999999999999</v>
      </c>
      <c r="AC65" s="72">
        <v>593.4</v>
      </c>
      <c r="AD65" s="69" t="s">
        <v>401</v>
      </c>
      <c r="AE65" s="69" t="s">
        <v>401</v>
      </c>
      <c r="AF65" s="69" t="s">
        <v>401</v>
      </c>
      <c r="AG65" s="69" t="s">
        <v>401</v>
      </c>
      <c r="AH65" s="69" t="s">
        <v>401</v>
      </c>
      <c r="AI65" s="69" t="s">
        <v>401</v>
      </c>
      <c r="AJ65" s="69" t="s">
        <v>401</v>
      </c>
      <c r="AK65" s="69" t="s">
        <v>401</v>
      </c>
      <c r="AL65" s="69" t="s">
        <v>401</v>
      </c>
    </row>
    <row r="66" spans="1:38" s="41" customFormat="1" ht="39.75" customHeight="1" x14ac:dyDescent="0.2">
      <c r="A66" s="69" t="s">
        <v>638</v>
      </c>
      <c r="B66" s="70" t="s">
        <v>312</v>
      </c>
      <c r="C66" s="69" t="s">
        <v>401</v>
      </c>
      <c r="D66" s="71" t="s">
        <v>159</v>
      </c>
      <c r="E66" s="70" t="s">
        <v>355</v>
      </c>
      <c r="F66" s="66" t="s">
        <v>281</v>
      </c>
      <c r="G66" s="69" t="s">
        <v>401</v>
      </c>
      <c r="H66" s="66">
        <v>0.49199999999999999</v>
      </c>
      <c r="I66" s="70" t="s">
        <v>163</v>
      </c>
      <c r="J66" s="69" t="s">
        <v>401</v>
      </c>
      <c r="K66" s="66" t="s">
        <v>281</v>
      </c>
      <c r="L66" s="69" t="s">
        <v>401</v>
      </c>
      <c r="M66" s="66">
        <v>0.49199999999999999</v>
      </c>
      <c r="N66" s="70" t="s">
        <v>163</v>
      </c>
      <c r="O66" s="69" t="s">
        <v>401</v>
      </c>
      <c r="P66" s="69" t="s">
        <v>250</v>
      </c>
      <c r="Q66" s="69" t="s">
        <v>250</v>
      </c>
      <c r="R66" s="72">
        <v>2797.4</v>
      </c>
      <c r="S66" s="69" t="s">
        <v>401</v>
      </c>
      <c r="T66" s="69" t="s">
        <v>401</v>
      </c>
      <c r="U66" s="69" t="s">
        <v>401</v>
      </c>
      <c r="V66" s="72">
        <v>2797.4</v>
      </c>
      <c r="W66" s="69" t="s">
        <v>401</v>
      </c>
      <c r="X66" s="69" t="s">
        <v>401</v>
      </c>
      <c r="Y66" s="69" t="s">
        <v>401</v>
      </c>
      <c r="Z66" s="69" t="s">
        <v>401</v>
      </c>
      <c r="AA66" s="69" t="s">
        <v>401</v>
      </c>
      <c r="AB66" s="72">
        <v>1809.3000000000002</v>
      </c>
      <c r="AC66" s="72">
        <v>988.1</v>
      </c>
      <c r="AD66" s="69" t="s">
        <v>401</v>
      </c>
      <c r="AE66" s="69" t="s">
        <v>401</v>
      </c>
      <c r="AF66" s="69" t="s">
        <v>401</v>
      </c>
      <c r="AG66" s="69" t="s">
        <v>401</v>
      </c>
      <c r="AH66" s="69" t="s">
        <v>401</v>
      </c>
      <c r="AI66" s="69" t="s">
        <v>401</v>
      </c>
      <c r="AJ66" s="69" t="s">
        <v>401</v>
      </c>
      <c r="AK66" s="69" t="s">
        <v>401</v>
      </c>
      <c r="AL66" s="69" t="s">
        <v>401</v>
      </c>
    </row>
    <row r="67" spans="1:38" s="41" customFormat="1" ht="28.5" customHeight="1" x14ac:dyDescent="0.2">
      <c r="A67" s="69" t="s">
        <v>639</v>
      </c>
      <c r="B67" s="70" t="s">
        <v>312</v>
      </c>
      <c r="C67" s="69" t="s">
        <v>401</v>
      </c>
      <c r="D67" s="71" t="s">
        <v>159</v>
      </c>
      <c r="E67" s="70" t="s">
        <v>545</v>
      </c>
      <c r="F67" s="66" t="s">
        <v>208</v>
      </c>
      <c r="G67" s="69" t="s">
        <v>401</v>
      </c>
      <c r="H67" s="66">
        <v>0.1</v>
      </c>
      <c r="I67" s="70" t="s">
        <v>163</v>
      </c>
      <c r="J67" s="69" t="s">
        <v>401</v>
      </c>
      <c r="K67" s="66" t="s">
        <v>208</v>
      </c>
      <c r="L67" s="69" t="s">
        <v>401</v>
      </c>
      <c r="M67" s="66">
        <v>0.1</v>
      </c>
      <c r="N67" s="70" t="s">
        <v>163</v>
      </c>
      <c r="O67" s="69" t="s">
        <v>401</v>
      </c>
      <c r="P67" s="69" t="s">
        <v>250</v>
      </c>
      <c r="Q67" s="69" t="s">
        <v>250</v>
      </c>
      <c r="R67" s="72">
        <v>181.3</v>
      </c>
      <c r="S67" s="69" t="s">
        <v>401</v>
      </c>
      <c r="T67" s="69" t="s">
        <v>401</v>
      </c>
      <c r="U67" s="69" t="s">
        <v>401</v>
      </c>
      <c r="V67" s="72">
        <v>181.3</v>
      </c>
      <c r="W67" s="69" t="s">
        <v>401</v>
      </c>
      <c r="X67" s="69" t="s">
        <v>401</v>
      </c>
      <c r="Y67" s="69" t="s">
        <v>401</v>
      </c>
      <c r="Z67" s="69" t="s">
        <v>401</v>
      </c>
      <c r="AA67" s="69" t="s">
        <v>401</v>
      </c>
      <c r="AB67" s="72">
        <v>117.30000000000001</v>
      </c>
      <c r="AC67" s="72">
        <v>64</v>
      </c>
      <c r="AD67" s="69" t="s">
        <v>401</v>
      </c>
      <c r="AE67" s="69" t="s">
        <v>401</v>
      </c>
      <c r="AF67" s="69" t="s">
        <v>401</v>
      </c>
      <c r="AG67" s="69" t="s">
        <v>401</v>
      </c>
      <c r="AH67" s="69" t="s">
        <v>401</v>
      </c>
      <c r="AI67" s="69" t="s">
        <v>401</v>
      </c>
      <c r="AJ67" s="69" t="s">
        <v>401</v>
      </c>
      <c r="AK67" s="69" t="s">
        <v>401</v>
      </c>
      <c r="AL67" s="69" t="s">
        <v>401</v>
      </c>
    </row>
    <row r="68" spans="1:38" s="41" customFormat="1" ht="39.75" customHeight="1" x14ac:dyDescent="0.2">
      <c r="A68" s="69" t="s">
        <v>640</v>
      </c>
      <c r="B68" s="70" t="s">
        <v>312</v>
      </c>
      <c r="C68" s="69" t="s">
        <v>401</v>
      </c>
      <c r="D68" s="71" t="s">
        <v>159</v>
      </c>
      <c r="E68" s="70" t="s">
        <v>205</v>
      </c>
      <c r="F68" s="66" t="s">
        <v>162</v>
      </c>
      <c r="G68" s="69" t="s">
        <v>401</v>
      </c>
      <c r="H68" s="66">
        <v>0.214</v>
      </c>
      <c r="I68" s="70" t="s">
        <v>163</v>
      </c>
      <c r="J68" s="69" t="s">
        <v>401</v>
      </c>
      <c r="K68" s="66" t="s">
        <v>162</v>
      </c>
      <c r="L68" s="69" t="s">
        <v>401</v>
      </c>
      <c r="M68" s="66">
        <v>0.214</v>
      </c>
      <c r="N68" s="70" t="s">
        <v>163</v>
      </c>
      <c r="O68" s="69" t="s">
        <v>401</v>
      </c>
      <c r="P68" s="69" t="s">
        <v>250</v>
      </c>
      <c r="Q68" s="69" t="s">
        <v>250</v>
      </c>
      <c r="R68" s="72">
        <v>1110</v>
      </c>
      <c r="S68" s="69" t="s">
        <v>401</v>
      </c>
      <c r="T68" s="69" t="s">
        <v>401</v>
      </c>
      <c r="U68" s="69" t="s">
        <v>401</v>
      </c>
      <c r="V68" s="72">
        <v>1110</v>
      </c>
      <c r="W68" s="69" t="s">
        <v>401</v>
      </c>
      <c r="X68" s="69" t="s">
        <v>401</v>
      </c>
      <c r="Y68" s="69" t="s">
        <v>401</v>
      </c>
      <c r="Z68" s="69" t="s">
        <v>401</v>
      </c>
      <c r="AA68" s="69" t="s">
        <v>401</v>
      </c>
      <c r="AB68" s="72">
        <v>717.9</v>
      </c>
      <c r="AC68" s="72">
        <v>392.1</v>
      </c>
      <c r="AD68" s="69" t="s">
        <v>401</v>
      </c>
      <c r="AE68" s="69" t="s">
        <v>401</v>
      </c>
      <c r="AF68" s="69" t="s">
        <v>401</v>
      </c>
      <c r="AG68" s="69" t="s">
        <v>401</v>
      </c>
      <c r="AH68" s="69" t="s">
        <v>401</v>
      </c>
      <c r="AI68" s="69" t="s">
        <v>401</v>
      </c>
      <c r="AJ68" s="69" t="s">
        <v>401</v>
      </c>
      <c r="AK68" s="69" t="s">
        <v>401</v>
      </c>
      <c r="AL68" s="69" t="s">
        <v>401</v>
      </c>
    </row>
    <row r="69" spans="1:38" s="41" customFormat="1" ht="27.75" customHeight="1" x14ac:dyDescent="0.2">
      <c r="A69" s="69" t="s">
        <v>641</v>
      </c>
      <c r="B69" s="70" t="s">
        <v>312</v>
      </c>
      <c r="C69" s="69" t="s">
        <v>401</v>
      </c>
      <c r="D69" s="71" t="s">
        <v>159</v>
      </c>
      <c r="E69" s="70" t="s">
        <v>356</v>
      </c>
      <c r="F69" s="66" t="s">
        <v>209</v>
      </c>
      <c r="G69" s="69" t="s">
        <v>401</v>
      </c>
      <c r="H69" s="66">
        <v>0.17199999999999999</v>
      </c>
      <c r="I69" s="70" t="s">
        <v>163</v>
      </c>
      <c r="J69" s="69" t="s">
        <v>401</v>
      </c>
      <c r="K69" s="66" t="s">
        <v>209</v>
      </c>
      <c r="L69" s="69" t="s">
        <v>401</v>
      </c>
      <c r="M69" s="66">
        <v>0.17199999999999999</v>
      </c>
      <c r="N69" s="70" t="s">
        <v>163</v>
      </c>
      <c r="O69" s="69" t="s">
        <v>401</v>
      </c>
      <c r="P69" s="69" t="s">
        <v>250</v>
      </c>
      <c r="Q69" s="69" t="s">
        <v>250</v>
      </c>
      <c r="R69" s="72">
        <v>930.22</v>
      </c>
      <c r="S69" s="69" t="s">
        <v>401</v>
      </c>
      <c r="T69" s="69" t="s">
        <v>401</v>
      </c>
      <c r="U69" s="69" t="s">
        <v>401</v>
      </c>
      <c r="V69" s="72">
        <v>930.22</v>
      </c>
      <c r="W69" s="69" t="s">
        <v>401</v>
      </c>
      <c r="X69" s="69" t="s">
        <v>401</v>
      </c>
      <c r="Y69" s="69" t="s">
        <v>401</v>
      </c>
      <c r="Z69" s="69" t="s">
        <v>401</v>
      </c>
      <c r="AA69" s="69" t="s">
        <v>401</v>
      </c>
      <c r="AB69" s="72">
        <v>601.62</v>
      </c>
      <c r="AC69" s="72">
        <v>328.6</v>
      </c>
      <c r="AD69" s="69" t="s">
        <v>401</v>
      </c>
      <c r="AE69" s="69" t="s">
        <v>401</v>
      </c>
      <c r="AF69" s="69" t="s">
        <v>401</v>
      </c>
      <c r="AG69" s="69" t="s">
        <v>401</v>
      </c>
      <c r="AH69" s="69" t="s">
        <v>401</v>
      </c>
      <c r="AI69" s="69" t="s">
        <v>401</v>
      </c>
      <c r="AJ69" s="69" t="s">
        <v>401</v>
      </c>
      <c r="AK69" s="69" t="s">
        <v>401</v>
      </c>
      <c r="AL69" s="69" t="s">
        <v>401</v>
      </c>
    </row>
    <row r="70" spans="1:38" s="41" customFormat="1" ht="27.75" customHeight="1" x14ac:dyDescent="0.2">
      <c r="A70" s="69" t="s">
        <v>642</v>
      </c>
      <c r="B70" s="70" t="s">
        <v>312</v>
      </c>
      <c r="C70" s="69" t="s">
        <v>401</v>
      </c>
      <c r="D70" s="71" t="s">
        <v>159</v>
      </c>
      <c r="E70" s="70" t="s">
        <v>546</v>
      </c>
      <c r="F70" s="66" t="s">
        <v>210</v>
      </c>
      <c r="G70" s="69" t="s">
        <v>401</v>
      </c>
      <c r="H70" s="66">
        <v>0.11600000000000001</v>
      </c>
      <c r="I70" s="70" t="s">
        <v>163</v>
      </c>
      <c r="J70" s="69" t="s">
        <v>401</v>
      </c>
      <c r="K70" s="66" t="s">
        <v>210</v>
      </c>
      <c r="L70" s="69" t="s">
        <v>401</v>
      </c>
      <c r="M70" s="66">
        <v>0.11600000000000001</v>
      </c>
      <c r="N70" s="70" t="s">
        <v>163</v>
      </c>
      <c r="O70" s="69" t="s">
        <v>401</v>
      </c>
      <c r="P70" s="69" t="s">
        <v>250</v>
      </c>
      <c r="Q70" s="69" t="s">
        <v>250</v>
      </c>
      <c r="R70" s="72">
        <v>524.51</v>
      </c>
      <c r="S70" s="69" t="s">
        <v>401</v>
      </c>
      <c r="T70" s="69" t="s">
        <v>401</v>
      </c>
      <c r="U70" s="69" t="s">
        <v>401</v>
      </c>
      <c r="V70" s="72">
        <v>524.51</v>
      </c>
      <c r="W70" s="69" t="s">
        <v>401</v>
      </c>
      <c r="X70" s="69" t="s">
        <v>401</v>
      </c>
      <c r="Y70" s="69" t="s">
        <v>401</v>
      </c>
      <c r="Z70" s="69" t="s">
        <v>401</v>
      </c>
      <c r="AA70" s="69" t="s">
        <v>401</v>
      </c>
      <c r="AB70" s="72">
        <v>339.21</v>
      </c>
      <c r="AC70" s="72">
        <v>185.3</v>
      </c>
      <c r="AD70" s="69" t="s">
        <v>401</v>
      </c>
      <c r="AE70" s="69" t="s">
        <v>401</v>
      </c>
      <c r="AF70" s="69" t="s">
        <v>401</v>
      </c>
      <c r="AG70" s="69" t="s">
        <v>401</v>
      </c>
      <c r="AH70" s="69" t="s">
        <v>401</v>
      </c>
      <c r="AI70" s="69" t="s">
        <v>401</v>
      </c>
      <c r="AJ70" s="69" t="s">
        <v>401</v>
      </c>
      <c r="AK70" s="69" t="s">
        <v>401</v>
      </c>
      <c r="AL70" s="69" t="s">
        <v>401</v>
      </c>
    </row>
    <row r="71" spans="1:38" s="41" customFormat="1" ht="27.75" customHeight="1" x14ac:dyDescent="0.2">
      <c r="A71" s="69" t="s">
        <v>643</v>
      </c>
      <c r="B71" s="70" t="s">
        <v>312</v>
      </c>
      <c r="C71" s="69" t="s">
        <v>401</v>
      </c>
      <c r="D71" s="71" t="s">
        <v>159</v>
      </c>
      <c r="E71" s="70" t="s">
        <v>547</v>
      </c>
      <c r="F71" s="66" t="s">
        <v>211</v>
      </c>
      <c r="G71" s="69" t="s">
        <v>401</v>
      </c>
      <c r="H71" s="66">
        <v>0.16400000000000001</v>
      </c>
      <c r="I71" s="70" t="s">
        <v>163</v>
      </c>
      <c r="J71" s="69" t="s">
        <v>401</v>
      </c>
      <c r="K71" s="66" t="s">
        <v>211</v>
      </c>
      <c r="L71" s="69" t="s">
        <v>401</v>
      </c>
      <c r="M71" s="66">
        <v>0.16400000000000001</v>
      </c>
      <c r="N71" s="70" t="s">
        <v>163</v>
      </c>
      <c r="O71" s="69" t="s">
        <v>401</v>
      </c>
      <c r="P71" s="69" t="s">
        <v>250</v>
      </c>
      <c r="Q71" s="69" t="s">
        <v>250</v>
      </c>
      <c r="R71" s="72">
        <v>1013.3</v>
      </c>
      <c r="S71" s="69" t="s">
        <v>401</v>
      </c>
      <c r="T71" s="69" t="s">
        <v>401</v>
      </c>
      <c r="U71" s="69" t="s">
        <v>401</v>
      </c>
      <c r="V71" s="72">
        <v>1013.3</v>
      </c>
      <c r="W71" s="69" t="s">
        <v>401</v>
      </c>
      <c r="X71" s="69" t="s">
        <v>401</v>
      </c>
      <c r="Y71" s="69" t="s">
        <v>401</v>
      </c>
      <c r="Z71" s="69" t="s">
        <v>401</v>
      </c>
      <c r="AA71" s="69" t="s">
        <v>401</v>
      </c>
      <c r="AB71" s="72">
        <v>655.4</v>
      </c>
      <c r="AC71" s="72">
        <v>357.9</v>
      </c>
      <c r="AD71" s="69" t="s">
        <v>401</v>
      </c>
      <c r="AE71" s="69" t="s">
        <v>401</v>
      </c>
      <c r="AF71" s="69" t="s">
        <v>401</v>
      </c>
      <c r="AG71" s="69" t="s">
        <v>401</v>
      </c>
      <c r="AH71" s="69" t="s">
        <v>401</v>
      </c>
      <c r="AI71" s="69" t="s">
        <v>401</v>
      </c>
      <c r="AJ71" s="69" t="s">
        <v>401</v>
      </c>
      <c r="AK71" s="69" t="s">
        <v>401</v>
      </c>
      <c r="AL71" s="69" t="s">
        <v>401</v>
      </c>
    </row>
    <row r="72" spans="1:38" s="41" customFormat="1" ht="42" customHeight="1" x14ac:dyDescent="0.2">
      <c r="A72" s="69" t="s">
        <v>644</v>
      </c>
      <c r="B72" s="70" t="s">
        <v>312</v>
      </c>
      <c r="C72" s="69" t="s">
        <v>401</v>
      </c>
      <c r="D72" s="71" t="s">
        <v>159</v>
      </c>
      <c r="E72" s="70" t="s">
        <v>548</v>
      </c>
      <c r="F72" s="66" t="s">
        <v>282</v>
      </c>
      <c r="G72" s="69" t="s">
        <v>401</v>
      </c>
      <c r="H72" s="66">
        <v>0.41199999999999998</v>
      </c>
      <c r="I72" s="70" t="s">
        <v>163</v>
      </c>
      <c r="J72" s="69" t="s">
        <v>401</v>
      </c>
      <c r="K72" s="66" t="s">
        <v>282</v>
      </c>
      <c r="L72" s="69" t="s">
        <v>401</v>
      </c>
      <c r="M72" s="66">
        <v>0.41199999999999998</v>
      </c>
      <c r="N72" s="70" t="s">
        <v>163</v>
      </c>
      <c r="O72" s="69" t="s">
        <v>401</v>
      </c>
      <c r="P72" s="69" t="s">
        <v>250</v>
      </c>
      <c r="Q72" s="69" t="s">
        <v>250</v>
      </c>
      <c r="R72" s="72">
        <v>846.59</v>
      </c>
      <c r="S72" s="69" t="s">
        <v>401</v>
      </c>
      <c r="T72" s="69" t="s">
        <v>401</v>
      </c>
      <c r="U72" s="69" t="s">
        <v>401</v>
      </c>
      <c r="V72" s="72">
        <v>846.59</v>
      </c>
      <c r="W72" s="69" t="s">
        <v>401</v>
      </c>
      <c r="X72" s="69" t="s">
        <v>401</v>
      </c>
      <c r="Y72" s="69" t="s">
        <v>401</v>
      </c>
      <c r="Z72" s="69" t="s">
        <v>401</v>
      </c>
      <c r="AA72" s="69" t="s">
        <v>401</v>
      </c>
      <c r="AB72" s="72">
        <v>547.59</v>
      </c>
      <c r="AC72" s="72">
        <v>299</v>
      </c>
      <c r="AD72" s="69" t="s">
        <v>401</v>
      </c>
      <c r="AE72" s="69" t="s">
        <v>401</v>
      </c>
      <c r="AF72" s="69" t="s">
        <v>401</v>
      </c>
      <c r="AG72" s="69" t="s">
        <v>401</v>
      </c>
      <c r="AH72" s="69" t="s">
        <v>401</v>
      </c>
      <c r="AI72" s="69" t="s">
        <v>401</v>
      </c>
      <c r="AJ72" s="69" t="s">
        <v>401</v>
      </c>
      <c r="AK72" s="69" t="s">
        <v>401</v>
      </c>
      <c r="AL72" s="69" t="s">
        <v>401</v>
      </c>
    </row>
    <row r="73" spans="1:38" s="41" customFormat="1" ht="40.5" customHeight="1" x14ac:dyDescent="0.2">
      <c r="A73" s="69" t="s">
        <v>645</v>
      </c>
      <c r="B73" s="70" t="s">
        <v>312</v>
      </c>
      <c r="C73" s="69" t="s">
        <v>401</v>
      </c>
      <c r="D73" s="71" t="s">
        <v>159</v>
      </c>
      <c r="E73" s="70" t="s">
        <v>549</v>
      </c>
      <c r="F73" s="66" t="s">
        <v>212</v>
      </c>
      <c r="G73" s="69" t="s">
        <v>401</v>
      </c>
      <c r="H73" s="66">
        <v>5.6000000000000001E-2</v>
      </c>
      <c r="I73" s="70" t="s">
        <v>163</v>
      </c>
      <c r="J73" s="69" t="s">
        <v>401</v>
      </c>
      <c r="K73" s="66" t="s">
        <v>212</v>
      </c>
      <c r="L73" s="69" t="s">
        <v>401</v>
      </c>
      <c r="M73" s="66">
        <v>5.6000000000000001E-2</v>
      </c>
      <c r="N73" s="70" t="s">
        <v>163</v>
      </c>
      <c r="O73" s="69" t="s">
        <v>401</v>
      </c>
      <c r="P73" s="69" t="s">
        <v>250</v>
      </c>
      <c r="Q73" s="69" t="s">
        <v>250</v>
      </c>
      <c r="R73" s="72">
        <v>445.02</v>
      </c>
      <c r="S73" s="69" t="s">
        <v>401</v>
      </c>
      <c r="T73" s="69" t="s">
        <v>401</v>
      </c>
      <c r="U73" s="69" t="s">
        <v>401</v>
      </c>
      <c r="V73" s="72">
        <v>445.02</v>
      </c>
      <c r="W73" s="69" t="s">
        <v>401</v>
      </c>
      <c r="X73" s="69" t="s">
        <v>401</v>
      </c>
      <c r="Y73" s="69" t="s">
        <v>401</v>
      </c>
      <c r="Z73" s="69" t="s">
        <v>401</v>
      </c>
      <c r="AA73" s="69" t="s">
        <v>401</v>
      </c>
      <c r="AB73" s="72">
        <v>287.82</v>
      </c>
      <c r="AC73" s="72">
        <v>157.19999999999999</v>
      </c>
      <c r="AD73" s="69" t="s">
        <v>401</v>
      </c>
      <c r="AE73" s="69" t="s">
        <v>401</v>
      </c>
      <c r="AF73" s="69" t="s">
        <v>401</v>
      </c>
      <c r="AG73" s="69" t="s">
        <v>401</v>
      </c>
      <c r="AH73" s="69" t="s">
        <v>401</v>
      </c>
      <c r="AI73" s="69" t="s">
        <v>401</v>
      </c>
      <c r="AJ73" s="69" t="s">
        <v>401</v>
      </c>
      <c r="AK73" s="69" t="s">
        <v>401</v>
      </c>
      <c r="AL73" s="69" t="s">
        <v>401</v>
      </c>
    </row>
    <row r="74" spans="1:38" s="41" customFormat="1" ht="27.75" customHeight="1" x14ac:dyDescent="0.2">
      <c r="A74" s="69" t="s">
        <v>646</v>
      </c>
      <c r="B74" s="70" t="s">
        <v>312</v>
      </c>
      <c r="C74" s="69" t="s">
        <v>401</v>
      </c>
      <c r="D74" s="71" t="s">
        <v>159</v>
      </c>
      <c r="E74" s="70" t="s">
        <v>273</v>
      </c>
      <c r="F74" s="66" t="s">
        <v>160</v>
      </c>
      <c r="G74" s="69" t="s">
        <v>401</v>
      </c>
      <c r="H74" s="66">
        <v>0.108</v>
      </c>
      <c r="I74" s="70" t="s">
        <v>163</v>
      </c>
      <c r="J74" s="69" t="s">
        <v>401</v>
      </c>
      <c r="K74" s="66" t="s">
        <v>160</v>
      </c>
      <c r="L74" s="69" t="s">
        <v>401</v>
      </c>
      <c r="M74" s="66">
        <v>0.108</v>
      </c>
      <c r="N74" s="70" t="s">
        <v>163</v>
      </c>
      <c r="O74" s="69" t="s">
        <v>401</v>
      </c>
      <c r="P74" s="69" t="s">
        <v>250</v>
      </c>
      <c r="Q74" s="69" t="s">
        <v>250</v>
      </c>
      <c r="R74" s="72">
        <v>249</v>
      </c>
      <c r="S74" s="69" t="s">
        <v>401</v>
      </c>
      <c r="T74" s="69" t="s">
        <v>401</v>
      </c>
      <c r="U74" s="69" t="s">
        <v>401</v>
      </c>
      <c r="V74" s="72">
        <v>249</v>
      </c>
      <c r="W74" s="69" t="s">
        <v>401</v>
      </c>
      <c r="X74" s="69" t="s">
        <v>401</v>
      </c>
      <c r="Y74" s="69" t="s">
        <v>401</v>
      </c>
      <c r="Z74" s="69" t="s">
        <v>401</v>
      </c>
      <c r="AA74" s="69" t="s">
        <v>401</v>
      </c>
      <c r="AB74" s="72">
        <v>161</v>
      </c>
      <c r="AC74" s="72">
        <v>88</v>
      </c>
      <c r="AD74" s="69" t="s">
        <v>401</v>
      </c>
      <c r="AE74" s="69" t="s">
        <v>401</v>
      </c>
      <c r="AF74" s="69" t="s">
        <v>401</v>
      </c>
      <c r="AG74" s="69" t="s">
        <v>401</v>
      </c>
      <c r="AH74" s="69" t="s">
        <v>401</v>
      </c>
      <c r="AI74" s="69" t="s">
        <v>401</v>
      </c>
      <c r="AJ74" s="69" t="s">
        <v>401</v>
      </c>
      <c r="AK74" s="69" t="s">
        <v>401</v>
      </c>
      <c r="AL74" s="69" t="s">
        <v>401</v>
      </c>
    </row>
    <row r="75" spans="1:38" s="41" customFormat="1" ht="27.75" customHeight="1" x14ac:dyDescent="0.2">
      <c r="A75" s="69" t="s">
        <v>647</v>
      </c>
      <c r="B75" s="70" t="s">
        <v>312</v>
      </c>
      <c r="C75" s="69" t="s">
        <v>401</v>
      </c>
      <c r="D75" s="71" t="s">
        <v>159</v>
      </c>
      <c r="E75" s="70" t="s">
        <v>274</v>
      </c>
      <c r="F75" s="66" t="s">
        <v>283</v>
      </c>
      <c r="G75" s="69" t="s">
        <v>401</v>
      </c>
      <c r="H75" s="66">
        <v>8.7999999999999995E-2</v>
      </c>
      <c r="I75" s="70" t="s">
        <v>163</v>
      </c>
      <c r="J75" s="69" t="s">
        <v>401</v>
      </c>
      <c r="K75" s="66" t="s">
        <v>283</v>
      </c>
      <c r="L75" s="69" t="s">
        <v>401</v>
      </c>
      <c r="M75" s="66">
        <v>8.7999999999999995E-2</v>
      </c>
      <c r="N75" s="70" t="s">
        <v>163</v>
      </c>
      <c r="O75" s="69" t="s">
        <v>401</v>
      </c>
      <c r="P75" s="69" t="s">
        <v>250</v>
      </c>
      <c r="Q75" s="69" t="s">
        <v>250</v>
      </c>
      <c r="R75" s="72">
        <v>599.21</v>
      </c>
      <c r="S75" s="69" t="s">
        <v>401</v>
      </c>
      <c r="T75" s="69" t="s">
        <v>401</v>
      </c>
      <c r="U75" s="69" t="s">
        <v>401</v>
      </c>
      <c r="V75" s="72">
        <v>599.21</v>
      </c>
      <c r="W75" s="69" t="s">
        <v>401</v>
      </c>
      <c r="X75" s="69" t="s">
        <v>401</v>
      </c>
      <c r="Y75" s="69" t="s">
        <v>401</v>
      </c>
      <c r="Z75" s="69" t="s">
        <v>401</v>
      </c>
      <c r="AA75" s="69" t="s">
        <v>401</v>
      </c>
      <c r="AB75" s="72">
        <v>387.51000000000005</v>
      </c>
      <c r="AC75" s="72">
        <v>211.7</v>
      </c>
      <c r="AD75" s="69" t="s">
        <v>401</v>
      </c>
      <c r="AE75" s="69" t="s">
        <v>401</v>
      </c>
      <c r="AF75" s="69" t="s">
        <v>401</v>
      </c>
      <c r="AG75" s="69" t="s">
        <v>401</v>
      </c>
      <c r="AH75" s="69" t="s">
        <v>401</v>
      </c>
      <c r="AI75" s="69" t="s">
        <v>401</v>
      </c>
      <c r="AJ75" s="69" t="s">
        <v>401</v>
      </c>
      <c r="AK75" s="69" t="s">
        <v>401</v>
      </c>
      <c r="AL75" s="69" t="s">
        <v>401</v>
      </c>
    </row>
    <row r="76" spans="1:38" s="41" customFormat="1" ht="27.75" customHeight="1" x14ac:dyDescent="0.2">
      <c r="A76" s="69" t="s">
        <v>648</v>
      </c>
      <c r="B76" s="70" t="s">
        <v>312</v>
      </c>
      <c r="C76" s="69" t="s">
        <v>401</v>
      </c>
      <c r="D76" s="71" t="s">
        <v>159</v>
      </c>
      <c r="E76" s="70" t="s">
        <v>357</v>
      </c>
      <c r="F76" s="66" t="s">
        <v>213</v>
      </c>
      <c r="G76" s="69" t="s">
        <v>401</v>
      </c>
      <c r="H76" s="66">
        <v>0.128</v>
      </c>
      <c r="I76" s="70" t="s">
        <v>163</v>
      </c>
      <c r="J76" s="69" t="s">
        <v>401</v>
      </c>
      <c r="K76" s="66" t="s">
        <v>213</v>
      </c>
      <c r="L76" s="69" t="s">
        <v>401</v>
      </c>
      <c r="M76" s="66">
        <v>0.128</v>
      </c>
      <c r="N76" s="70" t="s">
        <v>163</v>
      </c>
      <c r="O76" s="69" t="s">
        <v>401</v>
      </c>
      <c r="P76" s="69" t="s">
        <v>250</v>
      </c>
      <c r="Q76" s="69" t="s">
        <v>250</v>
      </c>
      <c r="R76" s="72">
        <v>487.11</v>
      </c>
      <c r="S76" s="69" t="s">
        <v>401</v>
      </c>
      <c r="T76" s="69" t="s">
        <v>401</v>
      </c>
      <c r="U76" s="69" t="s">
        <v>401</v>
      </c>
      <c r="V76" s="72">
        <v>487.11</v>
      </c>
      <c r="W76" s="69" t="s">
        <v>401</v>
      </c>
      <c r="X76" s="69" t="s">
        <v>401</v>
      </c>
      <c r="Y76" s="69" t="s">
        <v>401</v>
      </c>
      <c r="Z76" s="69" t="s">
        <v>401</v>
      </c>
      <c r="AA76" s="69" t="s">
        <v>401</v>
      </c>
      <c r="AB76" s="72">
        <v>315.01</v>
      </c>
      <c r="AC76" s="72">
        <v>172.1</v>
      </c>
      <c r="AD76" s="69" t="s">
        <v>401</v>
      </c>
      <c r="AE76" s="69" t="s">
        <v>401</v>
      </c>
      <c r="AF76" s="69" t="s">
        <v>401</v>
      </c>
      <c r="AG76" s="69" t="s">
        <v>401</v>
      </c>
      <c r="AH76" s="69" t="s">
        <v>401</v>
      </c>
      <c r="AI76" s="69" t="s">
        <v>401</v>
      </c>
      <c r="AJ76" s="69" t="s">
        <v>401</v>
      </c>
      <c r="AK76" s="69" t="s">
        <v>401</v>
      </c>
      <c r="AL76" s="69" t="s">
        <v>401</v>
      </c>
    </row>
    <row r="77" spans="1:38" s="41" customFormat="1" ht="27.75" customHeight="1" x14ac:dyDescent="0.2">
      <c r="A77" s="69" t="s">
        <v>649</v>
      </c>
      <c r="B77" s="70" t="s">
        <v>312</v>
      </c>
      <c r="C77" s="69" t="s">
        <v>401</v>
      </c>
      <c r="D77" s="71" t="s">
        <v>159</v>
      </c>
      <c r="E77" s="70" t="s">
        <v>550</v>
      </c>
      <c r="F77" s="66" t="s">
        <v>195</v>
      </c>
      <c r="G77" s="69" t="s">
        <v>401</v>
      </c>
      <c r="H77" s="66">
        <v>0.04</v>
      </c>
      <c r="I77" s="70" t="s">
        <v>163</v>
      </c>
      <c r="J77" s="69" t="s">
        <v>401</v>
      </c>
      <c r="K77" s="66" t="s">
        <v>195</v>
      </c>
      <c r="L77" s="69" t="s">
        <v>401</v>
      </c>
      <c r="M77" s="66">
        <v>0.04</v>
      </c>
      <c r="N77" s="70" t="s">
        <v>163</v>
      </c>
      <c r="O77" s="69" t="s">
        <v>401</v>
      </c>
      <c r="P77" s="69" t="s">
        <v>250</v>
      </c>
      <c r="Q77" s="69" t="s">
        <v>250</v>
      </c>
      <c r="R77" s="72">
        <v>310.63</v>
      </c>
      <c r="S77" s="69" t="s">
        <v>401</v>
      </c>
      <c r="T77" s="69" t="s">
        <v>401</v>
      </c>
      <c r="U77" s="69" t="s">
        <v>401</v>
      </c>
      <c r="V77" s="72">
        <v>310.63</v>
      </c>
      <c r="W77" s="69" t="s">
        <v>401</v>
      </c>
      <c r="X77" s="69" t="s">
        <v>401</v>
      </c>
      <c r="Y77" s="69" t="s">
        <v>401</v>
      </c>
      <c r="Z77" s="69" t="s">
        <v>401</v>
      </c>
      <c r="AA77" s="69" t="s">
        <v>401</v>
      </c>
      <c r="AB77" s="72">
        <v>200.93</v>
      </c>
      <c r="AC77" s="72">
        <v>109.7</v>
      </c>
      <c r="AD77" s="69" t="s">
        <v>401</v>
      </c>
      <c r="AE77" s="69" t="s">
        <v>401</v>
      </c>
      <c r="AF77" s="69" t="s">
        <v>401</v>
      </c>
      <c r="AG77" s="69" t="s">
        <v>401</v>
      </c>
      <c r="AH77" s="69" t="s">
        <v>401</v>
      </c>
      <c r="AI77" s="69" t="s">
        <v>401</v>
      </c>
      <c r="AJ77" s="69" t="s">
        <v>401</v>
      </c>
      <c r="AK77" s="69" t="s">
        <v>401</v>
      </c>
      <c r="AL77" s="69" t="s">
        <v>401</v>
      </c>
    </row>
    <row r="78" spans="1:38" s="41" customFormat="1" ht="27.75" customHeight="1" x14ac:dyDescent="0.2">
      <c r="A78" s="69" t="s">
        <v>650</v>
      </c>
      <c r="B78" s="70" t="s">
        <v>312</v>
      </c>
      <c r="C78" s="69" t="s">
        <v>401</v>
      </c>
      <c r="D78" s="71" t="s">
        <v>159</v>
      </c>
      <c r="E78" s="70" t="s">
        <v>551</v>
      </c>
      <c r="F78" s="66" t="s">
        <v>214</v>
      </c>
      <c r="G78" s="69" t="s">
        <v>401</v>
      </c>
      <c r="H78" s="66">
        <v>0.83399999999999996</v>
      </c>
      <c r="I78" s="70" t="s">
        <v>163</v>
      </c>
      <c r="J78" s="69" t="s">
        <v>401</v>
      </c>
      <c r="K78" s="66" t="s">
        <v>214</v>
      </c>
      <c r="L78" s="69" t="s">
        <v>401</v>
      </c>
      <c r="M78" s="66">
        <v>0.83399999999999996</v>
      </c>
      <c r="N78" s="70" t="s">
        <v>163</v>
      </c>
      <c r="O78" s="69" t="s">
        <v>401</v>
      </c>
      <c r="P78" s="69" t="s">
        <v>250</v>
      </c>
      <c r="Q78" s="69" t="s">
        <v>250</v>
      </c>
      <c r="R78" s="72">
        <v>882.53</v>
      </c>
      <c r="S78" s="69" t="s">
        <v>401</v>
      </c>
      <c r="T78" s="69" t="s">
        <v>401</v>
      </c>
      <c r="U78" s="69" t="s">
        <v>401</v>
      </c>
      <c r="V78" s="72">
        <v>882.53</v>
      </c>
      <c r="W78" s="69" t="s">
        <v>401</v>
      </c>
      <c r="X78" s="69" t="s">
        <v>401</v>
      </c>
      <c r="Y78" s="69" t="s">
        <v>401</v>
      </c>
      <c r="Z78" s="69" t="s">
        <v>401</v>
      </c>
      <c r="AA78" s="69" t="s">
        <v>401</v>
      </c>
      <c r="AB78" s="72">
        <v>570.82999999999993</v>
      </c>
      <c r="AC78" s="72">
        <v>311.7</v>
      </c>
      <c r="AD78" s="69" t="s">
        <v>401</v>
      </c>
      <c r="AE78" s="69" t="s">
        <v>401</v>
      </c>
      <c r="AF78" s="69" t="s">
        <v>401</v>
      </c>
      <c r="AG78" s="69" t="s">
        <v>401</v>
      </c>
      <c r="AH78" s="69" t="s">
        <v>401</v>
      </c>
      <c r="AI78" s="69" t="s">
        <v>401</v>
      </c>
      <c r="AJ78" s="69" t="s">
        <v>401</v>
      </c>
      <c r="AK78" s="69" t="s">
        <v>401</v>
      </c>
      <c r="AL78" s="69" t="s">
        <v>401</v>
      </c>
    </row>
    <row r="79" spans="1:38" s="41" customFormat="1" ht="27.75" customHeight="1" x14ac:dyDescent="0.2">
      <c r="A79" s="69" t="s">
        <v>651</v>
      </c>
      <c r="B79" s="70" t="s">
        <v>312</v>
      </c>
      <c r="C79" s="69" t="s">
        <v>401</v>
      </c>
      <c r="D79" s="71" t="s">
        <v>159</v>
      </c>
      <c r="E79" s="70" t="s">
        <v>552</v>
      </c>
      <c r="F79" s="66" t="s">
        <v>215</v>
      </c>
      <c r="G79" s="69" t="s">
        <v>401</v>
      </c>
      <c r="H79" s="66">
        <v>0.17599999999999999</v>
      </c>
      <c r="I79" s="70" t="s">
        <v>163</v>
      </c>
      <c r="J79" s="69" t="s">
        <v>401</v>
      </c>
      <c r="K79" s="66" t="s">
        <v>215</v>
      </c>
      <c r="L79" s="69" t="s">
        <v>401</v>
      </c>
      <c r="M79" s="66">
        <v>0.17599999999999999</v>
      </c>
      <c r="N79" s="70" t="s">
        <v>163</v>
      </c>
      <c r="O79" s="69" t="s">
        <v>401</v>
      </c>
      <c r="P79" s="69" t="s">
        <v>250</v>
      </c>
      <c r="Q79" s="69" t="s">
        <v>250</v>
      </c>
      <c r="R79" s="72">
        <v>600</v>
      </c>
      <c r="S79" s="69" t="s">
        <v>401</v>
      </c>
      <c r="T79" s="69" t="s">
        <v>401</v>
      </c>
      <c r="U79" s="69" t="s">
        <v>401</v>
      </c>
      <c r="V79" s="72">
        <v>600</v>
      </c>
      <c r="W79" s="69" t="s">
        <v>401</v>
      </c>
      <c r="X79" s="69" t="s">
        <v>401</v>
      </c>
      <c r="Y79" s="69" t="s">
        <v>401</v>
      </c>
      <c r="Z79" s="69" t="s">
        <v>401</v>
      </c>
      <c r="AA79" s="69" t="s">
        <v>401</v>
      </c>
      <c r="AB79" s="72">
        <v>388.1</v>
      </c>
      <c r="AC79" s="72">
        <v>211.9</v>
      </c>
      <c r="AD79" s="69" t="s">
        <v>401</v>
      </c>
      <c r="AE79" s="69" t="s">
        <v>401</v>
      </c>
      <c r="AF79" s="69" t="s">
        <v>401</v>
      </c>
      <c r="AG79" s="69" t="s">
        <v>401</v>
      </c>
      <c r="AH79" s="69" t="s">
        <v>401</v>
      </c>
      <c r="AI79" s="69" t="s">
        <v>401</v>
      </c>
      <c r="AJ79" s="69" t="s">
        <v>401</v>
      </c>
      <c r="AK79" s="69" t="s">
        <v>401</v>
      </c>
      <c r="AL79" s="69" t="s">
        <v>401</v>
      </c>
    </row>
    <row r="80" spans="1:38" s="41" customFormat="1" ht="27.75" customHeight="1" x14ac:dyDescent="0.2">
      <c r="A80" s="69" t="s">
        <v>652</v>
      </c>
      <c r="B80" s="70" t="s">
        <v>312</v>
      </c>
      <c r="C80" s="69" t="s">
        <v>401</v>
      </c>
      <c r="D80" s="71" t="s">
        <v>159</v>
      </c>
      <c r="E80" s="70" t="s">
        <v>275</v>
      </c>
      <c r="F80" s="66" t="s">
        <v>216</v>
      </c>
      <c r="G80" s="69" t="s">
        <v>401</v>
      </c>
      <c r="H80" s="66">
        <v>0.06</v>
      </c>
      <c r="I80" s="70" t="s">
        <v>163</v>
      </c>
      <c r="J80" s="69" t="s">
        <v>401</v>
      </c>
      <c r="K80" s="66" t="s">
        <v>216</v>
      </c>
      <c r="L80" s="69" t="s">
        <v>401</v>
      </c>
      <c r="M80" s="66">
        <v>0.06</v>
      </c>
      <c r="N80" s="70" t="s">
        <v>163</v>
      </c>
      <c r="O80" s="69" t="s">
        <v>401</v>
      </c>
      <c r="P80" s="69" t="s">
        <v>250</v>
      </c>
      <c r="Q80" s="69" t="s">
        <v>250</v>
      </c>
      <c r="R80" s="72">
        <v>629.49</v>
      </c>
      <c r="S80" s="69" t="s">
        <v>401</v>
      </c>
      <c r="T80" s="69" t="s">
        <v>401</v>
      </c>
      <c r="U80" s="69" t="s">
        <v>401</v>
      </c>
      <c r="V80" s="72">
        <v>629.49</v>
      </c>
      <c r="W80" s="69" t="s">
        <v>401</v>
      </c>
      <c r="X80" s="69" t="s">
        <v>401</v>
      </c>
      <c r="Y80" s="69" t="s">
        <v>401</v>
      </c>
      <c r="Z80" s="69" t="s">
        <v>401</v>
      </c>
      <c r="AA80" s="69" t="s">
        <v>401</v>
      </c>
      <c r="AB80" s="72">
        <v>407.09000000000003</v>
      </c>
      <c r="AC80" s="72">
        <v>222.4</v>
      </c>
      <c r="AD80" s="69" t="s">
        <v>401</v>
      </c>
      <c r="AE80" s="69" t="s">
        <v>401</v>
      </c>
      <c r="AF80" s="69" t="s">
        <v>401</v>
      </c>
      <c r="AG80" s="69" t="s">
        <v>401</v>
      </c>
      <c r="AH80" s="69" t="s">
        <v>401</v>
      </c>
      <c r="AI80" s="69" t="s">
        <v>401</v>
      </c>
      <c r="AJ80" s="69" t="s">
        <v>401</v>
      </c>
      <c r="AK80" s="69" t="s">
        <v>401</v>
      </c>
      <c r="AL80" s="69" t="s">
        <v>401</v>
      </c>
    </row>
    <row r="81" spans="1:38" s="41" customFormat="1" ht="27.75" customHeight="1" x14ac:dyDescent="0.2">
      <c r="A81" s="69" t="s">
        <v>653</v>
      </c>
      <c r="B81" s="70" t="s">
        <v>312</v>
      </c>
      <c r="C81" s="69" t="s">
        <v>401</v>
      </c>
      <c r="D81" s="71" t="s">
        <v>159</v>
      </c>
      <c r="E81" s="70" t="s">
        <v>553</v>
      </c>
      <c r="F81" s="66" t="s">
        <v>160</v>
      </c>
      <c r="G81" s="69" t="s">
        <v>401</v>
      </c>
      <c r="H81" s="66">
        <v>6.8000000000000005E-2</v>
      </c>
      <c r="I81" s="70" t="s">
        <v>163</v>
      </c>
      <c r="J81" s="69" t="s">
        <v>401</v>
      </c>
      <c r="K81" s="66" t="s">
        <v>160</v>
      </c>
      <c r="L81" s="69" t="s">
        <v>401</v>
      </c>
      <c r="M81" s="66">
        <v>6.8000000000000005E-2</v>
      </c>
      <c r="N81" s="70" t="s">
        <v>163</v>
      </c>
      <c r="O81" s="69" t="s">
        <v>401</v>
      </c>
      <c r="P81" s="69" t="s">
        <v>250</v>
      </c>
      <c r="Q81" s="69" t="s">
        <v>250</v>
      </c>
      <c r="R81" s="72">
        <v>268.49</v>
      </c>
      <c r="S81" s="69" t="s">
        <v>401</v>
      </c>
      <c r="T81" s="69" t="s">
        <v>401</v>
      </c>
      <c r="U81" s="69" t="s">
        <v>401</v>
      </c>
      <c r="V81" s="72">
        <v>268.49</v>
      </c>
      <c r="W81" s="69" t="s">
        <v>401</v>
      </c>
      <c r="X81" s="69" t="s">
        <v>401</v>
      </c>
      <c r="Y81" s="69" t="s">
        <v>401</v>
      </c>
      <c r="Z81" s="69" t="s">
        <v>401</v>
      </c>
      <c r="AA81" s="69" t="s">
        <v>401</v>
      </c>
      <c r="AB81" s="72">
        <v>173.69</v>
      </c>
      <c r="AC81" s="72">
        <v>94.8</v>
      </c>
      <c r="AD81" s="69" t="s">
        <v>401</v>
      </c>
      <c r="AE81" s="69" t="s">
        <v>401</v>
      </c>
      <c r="AF81" s="69" t="s">
        <v>401</v>
      </c>
      <c r="AG81" s="69" t="s">
        <v>401</v>
      </c>
      <c r="AH81" s="69" t="s">
        <v>401</v>
      </c>
      <c r="AI81" s="69" t="s">
        <v>401</v>
      </c>
      <c r="AJ81" s="69" t="s">
        <v>401</v>
      </c>
      <c r="AK81" s="69" t="s">
        <v>401</v>
      </c>
      <c r="AL81" s="69" t="s">
        <v>401</v>
      </c>
    </row>
    <row r="82" spans="1:38" s="41" customFormat="1" ht="27.75" customHeight="1" x14ac:dyDescent="0.2">
      <c r="A82" s="69" t="s">
        <v>654</v>
      </c>
      <c r="B82" s="70" t="s">
        <v>312</v>
      </c>
      <c r="C82" s="69" t="s">
        <v>401</v>
      </c>
      <c r="D82" s="71" t="s">
        <v>159</v>
      </c>
      <c r="E82" s="70" t="s">
        <v>359</v>
      </c>
      <c r="F82" s="66" t="s">
        <v>160</v>
      </c>
      <c r="G82" s="69" t="s">
        <v>401</v>
      </c>
      <c r="H82" s="66">
        <v>0.122</v>
      </c>
      <c r="I82" s="70" t="s">
        <v>163</v>
      </c>
      <c r="J82" s="69" t="s">
        <v>401</v>
      </c>
      <c r="K82" s="66" t="s">
        <v>160</v>
      </c>
      <c r="L82" s="69" t="s">
        <v>401</v>
      </c>
      <c r="M82" s="66">
        <v>0.122</v>
      </c>
      <c r="N82" s="70" t="s">
        <v>163</v>
      </c>
      <c r="O82" s="69" t="s">
        <v>401</v>
      </c>
      <c r="P82" s="69" t="s">
        <v>250</v>
      </c>
      <c r="Q82" s="69" t="s">
        <v>250</v>
      </c>
      <c r="R82" s="72">
        <v>572.98</v>
      </c>
      <c r="S82" s="69" t="s">
        <v>401</v>
      </c>
      <c r="T82" s="69" t="s">
        <v>401</v>
      </c>
      <c r="U82" s="69" t="s">
        <v>401</v>
      </c>
      <c r="V82" s="72">
        <v>572.98</v>
      </c>
      <c r="W82" s="69" t="s">
        <v>401</v>
      </c>
      <c r="X82" s="69" t="s">
        <v>401</v>
      </c>
      <c r="Y82" s="69" t="s">
        <v>401</v>
      </c>
      <c r="Z82" s="69" t="s">
        <v>401</v>
      </c>
      <c r="AA82" s="69" t="s">
        <v>401</v>
      </c>
      <c r="AB82" s="72">
        <v>370.58000000000004</v>
      </c>
      <c r="AC82" s="72">
        <v>202.4</v>
      </c>
      <c r="AD82" s="69" t="s">
        <v>401</v>
      </c>
      <c r="AE82" s="69" t="s">
        <v>401</v>
      </c>
      <c r="AF82" s="69" t="s">
        <v>401</v>
      </c>
      <c r="AG82" s="69" t="s">
        <v>401</v>
      </c>
      <c r="AH82" s="69" t="s">
        <v>401</v>
      </c>
      <c r="AI82" s="69" t="s">
        <v>401</v>
      </c>
      <c r="AJ82" s="69" t="s">
        <v>401</v>
      </c>
      <c r="AK82" s="69" t="s">
        <v>401</v>
      </c>
      <c r="AL82" s="69" t="s">
        <v>401</v>
      </c>
    </row>
    <row r="83" spans="1:38" s="41" customFormat="1" ht="27.75" customHeight="1" x14ac:dyDescent="0.2">
      <c r="A83" s="69" t="s">
        <v>655</v>
      </c>
      <c r="B83" s="70" t="s">
        <v>312</v>
      </c>
      <c r="C83" s="69" t="s">
        <v>401</v>
      </c>
      <c r="D83" s="71" t="s">
        <v>159</v>
      </c>
      <c r="E83" s="70" t="s">
        <v>358</v>
      </c>
      <c r="F83" s="66" t="s">
        <v>160</v>
      </c>
      <c r="G83" s="69" t="s">
        <v>401</v>
      </c>
      <c r="H83" s="66">
        <v>9.4E-2</v>
      </c>
      <c r="I83" s="70" t="s">
        <v>163</v>
      </c>
      <c r="J83" s="69" t="s">
        <v>401</v>
      </c>
      <c r="K83" s="66" t="s">
        <v>160</v>
      </c>
      <c r="L83" s="69" t="s">
        <v>401</v>
      </c>
      <c r="M83" s="66">
        <v>9.4E-2</v>
      </c>
      <c r="N83" s="70" t="s">
        <v>163</v>
      </c>
      <c r="O83" s="69" t="s">
        <v>401</v>
      </c>
      <c r="P83" s="69" t="s">
        <v>250</v>
      </c>
      <c r="Q83" s="69" t="s">
        <v>250</v>
      </c>
      <c r="R83" s="72">
        <v>278</v>
      </c>
      <c r="S83" s="69" t="s">
        <v>401</v>
      </c>
      <c r="T83" s="69" t="s">
        <v>401</v>
      </c>
      <c r="U83" s="69" t="s">
        <v>401</v>
      </c>
      <c r="V83" s="72">
        <v>278</v>
      </c>
      <c r="W83" s="69" t="s">
        <v>401</v>
      </c>
      <c r="X83" s="69" t="s">
        <v>401</v>
      </c>
      <c r="Y83" s="69" t="s">
        <v>401</v>
      </c>
      <c r="Z83" s="69" t="s">
        <v>401</v>
      </c>
      <c r="AA83" s="69" t="s">
        <v>401</v>
      </c>
      <c r="AB83" s="72">
        <v>179.8</v>
      </c>
      <c r="AC83" s="72">
        <v>98.2</v>
      </c>
      <c r="AD83" s="69" t="s">
        <v>401</v>
      </c>
      <c r="AE83" s="69" t="s">
        <v>401</v>
      </c>
      <c r="AF83" s="69" t="s">
        <v>401</v>
      </c>
      <c r="AG83" s="69" t="s">
        <v>401</v>
      </c>
      <c r="AH83" s="69" t="s">
        <v>401</v>
      </c>
      <c r="AI83" s="69" t="s">
        <v>401</v>
      </c>
      <c r="AJ83" s="69" t="s">
        <v>401</v>
      </c>
      <c r="AK83" s="69" t="s">
        <v>401</v>
      </c>
      <c r="AL83" s="69" t="s">
        <v>401</v>
      </c>
    </row>
    <row r="84" spans="1:38" s="41" customFormat="1" ht="27.75" customHeight="1" x14ac:dyDescent="0.2">
      <c r="A84" s="69" t="s">
        <v>656</v>
      </c>
      <c r="B84" s="70" t="s">
        <v>312</v>
      </c>
      <c r="C84" s="69" t="s">
        <v>401</v>
      </c>
      <c r="D84" s="71" t="s">
        <v>159</v>
      </c>
      <c r="E84" s="70" t="s">
        <v>554</v>
      </c>
      <c r="F84" s="66" t="s">
        <v>226</v>
      </c>
      <c r="G84" s="69" t="s">
        <v>401</v>
      </c>
      <c r="H84" s="66">
        <v>0.52</v>
      </c>
      <c r="I84" s="70" t="s">
        <v>163</v>
      </c>
      <c r="J84" s="69" t="s">
        <v>401</v>
      </c>
      <c r="K84" s="66" t="s">
        <v>226</v>
      </c>
      <c r="L84" s="69" t="s">
        <v>401</v>
      </c>
      <c r="M84" s="66">
        <v>0.52</v>
      </c>
      <c r="N84" s="70" t="s">
        <v>163</v>
      </c>
      <c r="O84" s="69" t="s">
        <v>401</v>
      </c>
      <c r="P84" s="69" t="s">
        <v>251</v>
      </c>
      <c r="Q84" s="69" t="s">
        <v>251</v>
      </c>
      <c r="R84" s="72">
        <v>3743.1</v>
      </c>
      <c r="S84" s="69" t="s">
        <v>401</v>
      </c>
      <c r="T84" s="69" t="s">
        <v>401</v>
      </c>
      <c r="U84" s="69" t="s">
        <v>401</v>
      </c>
      <c r="V84" s="69" t="s">
        <v>401</v>
      </c>
      <c r="W84" s="72">
        <v>3743.1</v>
      </c>
      <c r="X84" s="69" t="s">
        <v>401</v>
      </c>
      <c r="Y84" s="69" t="s">
        <v>401</v>
      </c>
      <c r="Z84" s="69" t="s">
        <v>401</v>
      </c>
      <c r="AA84" s="69" t="s">
        <v>401</v>
      </c>
      <c r="AB84" s="72">
        <v>2363.5</v>
      </c>
      <c r="AC84" s="72">
        <v>1379.6</v>
      </c>
      <c r="AD84" s="69" t="s">
        <v>401</v>
      </c>
      <c r="AE84" s="69" t="s">
        <v>401</v>
      </c>
      <c r="AF84" s="69" t="s">
        <v>401</v>
      </c>
      <c r="AG84" s="69" t="s">
        <v>401</v>
      </c>
      <c r="AH84" s="69" t="s">
        <v>401</v>
      </c>
      <c r="AI84" s="69" t="s">
        <v>401</v>
      </c>
      <c r="AJ84" s="69" t="s">
        <v>401</v>
      </c>
      <c r="AK84" s="69" t="s">
        <v>401</v>
      </c>
      <c r="AL84" s="69" t="s">
        <v>401</v>
      </c>
    </row>
    <row r="85" spans="1:38" s="41" customFormat="1" ht="27.75" customHeight="1" x14ac:dyDescent="0.2">
      <c r="A85" s="69" t="s">
        <v>657</v>
      </c>
      <c r="B85" s="70" t="s">
        <v>312</v>
      </c>
      <c r="C85" s="69" t="s">
        <v>401</v>
      </c>
      <c r="D85" s="71" t="s">
        <v>159</v>
      </c>
      <c r="E85" s="70" t="s">
        <v>555</v>
      </c>
      <c r="F85" s="66" t="s">
        <v>227</v>
      </c>
      <c r="G85" s="69" t="s">
        <v>401</v>
      </c>
      <c r="H85" s="66">
        <v>0.58199999999999996</v>
      </c>
      <c r="I85" s="70" t="s">
        <v>163</v>
      </c>
      <c r="J85" s="69" t="s">
        <v>401</v>
      </c>
      <c r="K85" s="66" t="s">
        <v>227</v>
      </c>
      <c r="L85" s="69" t="s">
        <v>401</v>
      </c>
      <c r="M85" s="66">
        <v>0.58199999999999996</v>
      </c>
      <c r="N85" s="70" t="s">
        <v>163</v>
      </c>
      <c r="O85" s="69" t="s">
        <v>401</v>
      </c>
      <c r="P85" s="69" t="s">
        <v>251</v>
      </c>
      <c r="Q85" s="69" t="s">
        <v>251</v>
      </c>
      <c r="R85" s="72">
        <v>19550.2</v>
      </c>
      <c r="S85" s="69" t="s">
        <v>401</v>
      </c>
      <c r="T85" s="69" t="s">
        <v>401</v>
      </c>
      <c r="U85" s="69" t="s">
        <v>401</v>
      </c>
      <c r="V85" s="69" t="s">
        <v>401</v>
      </c>
      <c r="W85" s="72">
        <v>19550.2</v>
      </c>
      <c r="X85" s="69" t="s">
        <v>401</v>
      </c>
      <c r="Y85" s="69" t="s">
        <v>401</v>
      </c>
      <c r="Z85" s="69" t="s">
        <v>401</v>
      </c>
      <c r="AA85" s="69" t="s">
        <v>401</v>
      </c>
      <c r="AB85" s="72">
        <v>12344.7</v>
      </c>
      <c r="AC85" s="72">
        <v>7205.5</v>
      </c>
      <c r="AD85" s="69" t="s">
        <v>401</v>
      </c>
      <c r="AE85" s="69" t="s">
        <v>401</v>
      </c>
      <c r="AF85" s="69" t="s">
        <v>401</v>
      </c>
      <c r="AG85" s="69" t="s">
        <v>401</v>
      </c>
      <c r="AH85" s="69" t="s">
        <v>401</v>
      </c>
      <c r="AI85" s="69" t="s">
        <v>401</v>
      </c>
      <c r="AJ85" s="69" t="s">
        <v>401</v>
      </c>
      <c r="AK85" s="69" t="s">
        <v>401</v>
      </c>
      <c r="AL85" s="69" t="s">
        <v>401</v>
      </c>
    </row>
    <row r="86" spans="1:38" s="41" customFormat="1" ht="41.25" customHeight="1" x14ac:dyDescent="0.2">
      <c r="A86" s="69" t="s">
        <v>658</v>
      </c>
      <c r="B86" s="70" t="s">
        <v>312</v>
      </c>
      <c r="C86" s="69" t="s">
        <v>401</v>
      </c>
      <c r="D86" s="71" t="s">
        <v>159</v>
      </c>
      <c r="E86" s="70" t="s">
        <v>217</v>
      </c>
      <c r="F86" s="66" t="s">
        <v>228</v>
      </c>
      <c r="G86" s="69" t="s">
        <v>401</v>
      </c>
      <c r="H86" s="66">
        <v>0.20399999999999999</v>
      </c>
      <c r="I86" s="70" t="s">
        <v>163</v>
      </c>
      <c r="J86" s="69" t="s">
        <v>401</v>
      </c>
      <c r="K86" s="66" t="s">
        <v>228</v>
      </c>
      <c r="L86" s="69" t="s">
        <v>401</v>
      </c>
      <c r="M86" s="66">
        <v>0.20399999999999999</v>
      </c>
      <c r="N86" s="70" t="s">
        <v>163</v>
      </c>
      <c r="O86" s="69" t="s">
        <v>401</v>
      </c>
      <c r="P86" s="69" t="s">
        <v>251</v>
      </c>
      <c r="Q86" s="69" t="s">
        <v>251</v>
      </c>
      <c r="R86" s="72">
        <v>2550.6999999999998</v>
      </c>
      <c r="S86" s="69" t="s">
        <v>401</v>
      </c>
      <c r="T86" s="69" t="s">
        <v>401</v>
      </c>
      <c r="U86" s="69" t="s">
        <v>401</v>
      </c>
      <c r="V86" s="69" t="s">
        <v>401</v>
      </c>
      <c r="W86" s="72">
        <v>2550.6999999999998</v>
      </c>
      <c r="X86" s="69" t="s">
        <v>401</v>
      </c>
      <c r="Y86" s="69" t="s">
        <v>401</v>
      </c>
      <c r="Z86" s="69" t="s">
        <v>401</v>
      </c>
      <c r="AA86" s="69" t="s">
        <v>401</v>
      </c>
      <c r="AB86" s="72">
        <v>1610.6</v>
      </c>
      <c r="AC86" s="72">
        <v>940.1</v>
      </c>
      <c r="AD86" s="69" t="s">
        <v>401</v>
      </c>
      <c r="AE86" s="69" t="s">
        <v>401</v>
      </c>
      <c r="AF86" s="69" t="s">
        <v>401</v>
      </c>
      <c r="AG86" s="69" t="s">
        <v>401</v>
      </c>
      <c r="AH86" s="69" t="s">
        <v>401</v>
      </c>
      <c r="AI86" s="69" t="s">
        <v>401</v>
      </c>
      <c r="AJ86" s="69" t="s">
        <v>401</v>
      </c>
      <c r="AK86" s="69" t="s">
        <v>401</v>
      </c>
      <c r="AL86" s="69" t="s">
        <v>401</v>
      </c>
    </row>
    <row r="87" spans="1:38" s="41" customFormat="1" ht="27.75" customHeight="1" x14ac:dyDescent="0.2">
      <c r="A87" s="69" t="s">
        <v>659</v>
      </c>
      <c r="B87" s="70" t="s">
        <v>312</v>
      </c>
      <c r="C87" s="69" t="s">
        <v>401</v>
      </c>
      <c r="D87" s="71" t="s">
        <v>159</v>
      </c>
      <c r="E87" s="70" t="s">
        <v>360</v>
      </c>
      <c r="F87" s="66" t="s">
        <v>214</v>
      </c>
      <c r="G87" s="69" t="s">
        <v>401</v>
      </c>
      <c r="H87" s="66">
        <v>0.26</v>
      </c>
      <c r="I87" s="70" t="s">
        <v>163</v>
      </c>
      <c r="J87" s="69" t="s">
        <v>401</v>
      </c>
      <c r="K87" s="66" t="s">
        <v>214</v>
      </c>
      <c r="L87" s="69" t="s">
        <v>401</v>
      </c>
      <c r="M87" s="66">
        <v>0.26</v>
      </c>
      <c r="N87" s="70" t="s">
        <v>163</v>
      </c>
      <c r="O87" s="69" t="s">
        <v>401</v>
      </c>
      <c r="P87" s="69" t="s">
        <v>251</v>
      </c>
      <c r="Q87" s="69" t="s">
        <v>251</v>
      </c>
      <c r="R87" s="72">
        <v>1869.6</v>
      </c>
      <c r="S87" s="69" t="s">
        <v>401</v>
      </c>
      <c r="T87" s="69" t="s">
        <v>401</v>
      </c>
      <c r="U87" s="69" t="s">
        <v>401</v>
      </c>
      <c r="V87" s="69" t="s">
        <v>401</v>
      </c>
      <c r="W87" s="72">
        <v>1869.6</v>
      </c>
      <c r="X87" s="69" t="s">
        <v>401</v>
      </c>
      <c r="Y87" s="69" t="s">
        <v>401</v>
      </c>
      <c r="Z87" s="69" t="s">
        <v>401</v>
      </c>
      <c r="AA87" s="69" t="s">
        <v>401</v>
      </c>
      <c r="AB87" s="72">
        <v>1180.5</v>
      </c>
      <c r="AC87" s="72">
        <v>689.1</v>
      </c>
      <c r="AD87" s="69" t="s">
        <v>401</v>
      </c>
      <c r="AE87" s="69" t="s">
        <v>401</v>
      </c>
      <c r="AF87" s="69" t="s">
        <v>401</v>
      </c>
      <c r="AG87" s="69" t="s">
        <v>401</v>
      </c>
      <c r="AH87" s="69" t="s">
        <v>401</v>
      </c>
      <c r="AI87" s="69" t="s">
        <v>401</v>
      </c>
      <c r="AJ87" s="69" t="s">
        <v>401</v>
      </c>
      <c r="AK87" s="69" t="s">
        <v>401</v>
      </c>
      <c r="AL87" s="69" t="s">
        <v>401</v>
      </c>
    </row>
    <row r="88" spans="1:38" s="41" customFormat="1" ht="39.75" customHeight="1" x14ac:dyDescent="0.2">
      <c r="A88" s="69" t="s">
        <v>660</v>
      </c>
      <c r="B88" s="70" t="s">
        <v>312</v>
      </c>
      <c r="C88" s="69" t="s">
        <v>401</v>
      </c>
      <c r="D88" s="71" t="s">
        <v>159</v>
      </c>
      <c r="E88" s="70" t="s">
        <v>361</v>
      </c>
      <c r="F88" s="66" t="s">
        <v>165</v>
      </c>
      <c r="G88" s="69" t="s">
        <v>401</v>
      </c>
      <c r="H88" s="66">
        <v>0.13600000000000001</v>
      </c>
      <c r="I88" s="70" t="s">
        <v>163</v>
      </c>
      <c r="J88" s="69" t="s">
        <v>401</v>
      </c>
      <c r="K88" s="66" t="s">
        <v>165</v>
      </c>
      <c r="L88" s="69" t="s">
        <v>401</v>
      </c>
      <c r="M88" s="66">
        <v>0.13600000000000001</v>
      </c>
      <c r="N88" s="70" t="s">
        <v>163</v>
      </c>
      <c r="O88" s="69" t="s">
        <v>401</v>
      </c>
      <c r="P88" s="69" t="s">
        <v>251</v>
      </c>
      <c r="Q88" s="69" t="s">
        <v>251</v>
      </c>
      <c r="R88" s="72">
        <v>811.3</v>
      </c>
      <c r="S88" s="69" t="s">
        <v>401</v>
      </c>
      <c r="T88" s="69" t="s">
        <v>401</v>
      </c>
      <c r="U88" s="69" t="s">
        <v>401</v>
      </c>
      <c r="V88" s="69" t="s">
        <v>401</v>
      </c>
      <c r="W88" s="72">
        <v>811.3</v>
      </c>
      <c r="X88" s="69" t="s">
        <v>401</v>
      </c>
      <c r="Y88" s="69" t="s">
        <v>401</v>
      </c>
      <c r="Z88" s="69" t="s">
        <v>401</v>
      </c>
      <c r="AA88" s="69" t="s">
        <v>401</v>
      </c>
      <c r="AB88" s="72">
        <v>512.29999999999995</v>
      </c>
      <c r="AC88" s="72">
        <v>299</v>
      </c>
      <c r="AD88" s="69" t="s">
        <v>401</v>
      </c>
      <c r="AE88" s="69" t="s">
        <v>401</v>
      </c>
      <c r="AF88" s="69" t="s">
        <v>401</v>
      </c>
      <c r="AG88" s="69" t="s">
        <v>401</v>
      </c>
      <c r="AH88" s="69" t="s">
        <v>401</v>
      </c>
      <c r="AI88" s="69" t="s">
        <v>401</v>
      </c>
      <c r="AJ88" s="69" t="s">
        <v>401</v>
      </c>
      <c r="AK88" s="69" t="s">
        <v>401</v>
      </c>
      <c r="AL88" s="69" t="s">
        <v>401</v>
      </c>
    </row>
    <row r="89" spans="1:38" s="41" customFormat="1" ht="27.75" customHeight="1" x14ac:dyDescent="0.2">
      <c r="A89" s="69" t="s">
        <v>661</v>
      </c>
      <c r="B89" s="70" t="s">
        <v>312</v>
      </c>
      <c r="C89" s="69" t="s">
        <v>401</v>
      </c>
      <c r="D89" s="71" t="s">
        <v>159</v>
      </c>
      <c r="E89" s="70" t="s">
        <v>218</v>
      </c>
      <c r="F89" s="66" t="s">
        <v>214</v>
      </c>
      <c r="G89" s="69" t="s">
        <v>401</v>
      </c>
      <c r="H89" s="66">
        <v>3.2000000000000001E-2</v>
      </c>
      <c r="I89" s="70" t="s">
        <v>163</v>
      </c>
      <c r="J89" s="69" t="s">
        <v>401</v>
      </c>
      <c r="K89" s="66" t="s">
        <v>214</v>
      </c>
      <c r="L89" s="69" t="s">
        <v>401</v>
      </c>
      <c r="M89" s="66">
        <v>3.2000000000000001E-2</v>
      </c>
      <c r="N89" s="70" t="s">
        <v>163</v>
      </c>
      <c r="O89" s="69" t="s">
        <v>401</v>
      </c>
      <c r="P89" s="69" t="s">
        <v>251</v>
      </c>
      <c r="Q89" s="69" t="s">
        <v>251</v>
      </c>
      <c r="R89" s="72">
        <v>231</v>
      </c>
      <c r="S89" s="69" t="s">
        <v>401</v>
      </c>
      <c r="T89" s="69" t="s">
        <v>401</v>
      </c>
      <c r="U89" s="69" t="s">
        <v>401</v>
      </c>
      <c r="V89" s="69" t="s">
        <v>401</v>
      </c>
      <c r="W89" s="72">
        <v>231</v>
      </c>
      <c r="X89" s="69" t="s">
        <v>401</v>
      </c>
      <c r="Y89" s="69" t="s">
        <v>401</v>
      </c>
      <c r="Z89" s="69" t="s">
        <v>401</v>
      </c>
      <c r="AA89" s="69" t="s">
        <v>401</v>
      </c>
      <c r="AB89" s="72">
        <v>145.9</v>
      </c>
      <c r="AC89" s="72">
        <v>85.1</v>
      </c>
      <c r="AD89" s="69" t="s">
        <v>401</v>
      </c>
      <c r="AE89" s="69" t="s">
        <v>401</v>
      </c>
      <c r="AF89" s="69" t="s">
        <v>401</v>
      </c>
      <c r="AG89" s="69" t="s">
        <v>401</v>
      </c>
      <c r="AH89" s="69" t="s">
        <v>401</v>
      </c>
      <c r="AI89" s="69" t="s">
        <v>401</v>
      </c>
      <c r="AJ89" s="69" t="s">
        <v>401</v>
      </c>
      <c r="AK89" s="69" t="s">
        <v>401</v>
      </c>
      <c r="AL89" s="69" t="s">
        <v>401</v>
      </c>
    </row>
    <row r="90" spans="1:38" s="41" customFormat="1" ht="27.75" customHeight="1" x14ac:dyDescent="0.2">
      <c r="A90" s="69" t="s">
        <v>662</v>
      </c>
      <c r="B90" s="70" t="s">
        <v>312</v>
      </c>
      <c r="C90" s="69" t="s">
        <v>401</v>
      </c>
      <c r="D90" s="71" t="s">
        <v>159</v>
      </c>
      <c r="E90" s="70" t="s">
        <v>556</v>
      </c>
      <c r="F90" s="66" t="s">
        <v>192</v>
      </c>
      <c r="G90" s="69" t="s">
        <v>401</v>
      </c>
      <c r="H90" s="66">
        <v>0.40400000000000003</v>
      </c>
      <c r="I90" s="70" t="s">
        <v>163</v>
      </c>
      <c r="J90" s="69" t="s">
        <v>401</v>
      </c>
      <c r="K90" s="66" t="s">
        <v>192</v>
      </c>
      <c r="L90" s="69" t="s">
        <v>401</v>
      </c>
      <c r="M90" s="66">
        <v>0.40400000000000003</v>
      </c>
      <c r="N90" s="70" t="s">
        <v>163</v>
      </c>
      <c r="O90" s="69" t="s">
        <v>401</v>
      </c>
      <c r="P90" s="69" t="s">
        <v>252</v>
      </c>
      <c r="Q90" s="69" t="s">
        <v>252</v>
      </c>
      <c r="R90" s="72">
        <v>2893.3</v>
      </c>
      <c r="S90" s="69" t="s">
        <v>401</v>
      </c>
      <c r="T90" s="69" t="s">
        <v>401</v>
      </c>
      <c r="U90" s="69" t="s">
        <v>401</v>
      </c>
      <c r="V90" s="69" t="s">
        <v>401</v>
      </c>
      <c r="W90" s="69" t="s">
        <v>401</v>
      </c>
      <c r="X90" s="72">
        <v>2893.3</v>
      </c>
      <c r="Y90" s="69" t="s">
        <v>401</v>
      </c>
      <c r="Z90" s="69" t="s">
        <v>401</v>
      </c>
      <c r="AA90" s="69" t="s">
        <v>401</v>
      </c>
      <c r="AB90" s="72">
        <v>1643.8000000000002</v>
      </c>
      <c r="AC90" s="72">
        <v>1249.5</v>
      </c>
      <c r="AD90" s="69" t="s">
        <v>401</v>
      </c>
      <c r="AE90" s="69" t="s">
        <v>401</v>
      </c>
      <c r="AF90" s="69" t="s">
        <v>401</v>
      </c>
      <c r="AG90" s="69" t="s">
        <v>401</v>
      </c>
      <c r="AH90" s="69" t="s">
        <v>401</v>
      </c>
      <c r="AI90" s="69" t="s">
        <v>401</v>
      </c>
      <c r="AJ90" s="69" t="s">
        <v>401</v>
      </c>
      <c r="AK90" s="69" t="s">
        <v>401</v>
      </c>
      <c r="AL90" s="69" t="s">
        <v>401</v>
      </c>
    </row>
    <row r="91" spans="1:38" s="41" customFormat="1" ht="27.75" customHeight="1" x14ac:dyDescent="0.2">
      <c r="A91" s="69" t="s">
        <v>663</v>
      </c>
      <c r="B91" s="70" t="s">
        <v>312</v>
      </c>
      <c r="C91" s="69" t="s">
        <v>401</v>
      </c>
      <c r="D91" s="71" t="s">
        <v>159</v>
      </c>
      <c r="E91" s="70" t="s">
        <v>557</v>
      </c>
      <c r="F91" s="66" t="s">
        <v>229</v>
      </c>
      <c r="G91" s="69" t="s">
        <v>401</v>
      </c>
      <c r="H91" s="66">
        <v>0.35399999999999998</v>
      </c>
      <c r="I91" s="70" t="s">
        <v>163</v>
      </c>
      <c r="J91" s="69" t="s">
        <v>401</v>
      </c>
      <c r="K91" s="66" t="s">
        <v>229</v>
      </c>
      <c r="L91" s="69" t="s">
        <v>401</v>
      </c>
      <c r="M91" s="66">
        <v>0.35399999999999998</v>
      </c>
      <c r="N91" s="70" t="s">
        <v>163</v>
      </c>
      <c r="O91" s="69" t="s">
        <v>401</v>
      </c>
      <c r="P91" s="69" t="s">
        <v>252</v>
      </c>
      <c r="Q91" s="69" t="s">
        <v>252</v>
      </c>
      <c r="R91" s="72">
        <v>8031.5</v>
      </c>
      <c r="S91" s="69" t="s">
        <v>401</v>
      </c>
      <c r="T91" s="69" t="s">
        <v>401</v>
      </c>
      <c r="U91" s="69" t="s">
        <v>401</v>
      </c>
      <c r="V91" s="69" t="s">
        <v>401</v>
      </c>
      <c r="W91" s="69" t="s">
        <v>401</v>
      </c>
      <c r="X91" s="72">
        <v>8031.5</v>
      </c>
      <c r="Y91" s="69" t="s">
        <v>401</v>
      </c>
      <c r="Z91" s="69" t="s">
        <v>401</v>
      </c>
      <c r="AA91" s="69" t="s">
        <v>401</v>
      </c>
      <c r="AB91" s="72">
        <v>4563</v>
      </c>
      <c r="AC91" s="72">
        <v>3468.5</v>
      </c>
      <c r="AD91" s="69" t="s">
        <v>401</v>
      </c>
      <c r="AE91" s="69" t="s">
        <v>401</v>
      </c>
      <c r="AF91" s="69" t="s">
        <v>401</v>
      </c>
      <c r="AG91" s="69" t="s">
        <v>401</v>
      </c>
      <c r="AH91" s="69" t="s">
        <v>401</v>
      </c>
      <c r="AI91" s="69" t="s">
        <v>401</v>
      </c>
      <c r="AJ91" s="69" t="s">
        <v>401</v>
      </c>
      <c r="AK91" s="69" t="s">
        <v>401</v>
      </c>
      <c r="AL91" s="69" t="s">
        <v>401</v>
      </c>
    </row>
    <row r="92" spans="1:38" s="41" customFormat="1" ht="27.75" customHeight="1" x14ac:dyDescent="0.2">
      <c r="A92" s="69" t="s">
        <v>664</v>
      </c>
      <c r="B92" s="70" t="s">
        <v>312</v>
      </c>
      <c r="C92" s="69" t="s">
        <v>401</v>
      </c>
      <c r="D92" s="71" t="s">
        <v>159</v>
      </c>
      <c r="E92" s="70" t="s">
        <v>558</v>
      </c>
      <c r="F92" s="66" t="s">
        <v>165</v>
      </c>
      <c r="G92" s="69" t="s">
        <v>401</v>
      </c>
      <c r="H92" s="66">
        <v>0.16600000000000001</v>
      </c>
      <c r="I92" s="70" t="s">
        <v>163</v>
      </c>
      <c r="J92" s="69" t="s">
        <v>401</v>
      </c>
      <c r="K92" s="66" t="s">
        <v>165</v>
      </c>
      <c r="L92" s="69" t="s">
        <v>401</v>
      </c>
      <c r="M92" s="66">
        <v>0.16600000000000001</v>
      </c>
      <c r="N92" s="70" t="s">
        <v>163</v>
      </c>
      <c r="O92" s="69" t="s">
        <v>401</v>
      </c>
      <c r="P92" s="69" t="s">
        <v>252</v>
      </c>
      <c r="Q92" s="69" t="s">
        <v>252</v>
      </c>
      <c r="R92" s="72">
        <v>1131.4000000000001</v>
      </c>
      <c r="S92" s="69" t="s">
        <v>401</v>
      </c>
      <c r="T92" s="69" t="s">
        <v>401</v>
      </c>
      <c r="U92" s="69" t="s">
        <v>401</v>
      </c>
      <c r="V92" s="69" t="s">
        <v>401</v>
      </c>
      <c r="W92" s="69" t="s">
        <v>401</v>
      </c>
      <c r="X92" s="72">
        <v>1131.4000000000001</v>
      </c>
      <c r="Y92" s="69" t="s">
        <v>401</v>
      </c>
      <c r="Z92" s="69" t="s">
        <v>401</v>
      </c>
      <c r="AA92" s="69" t="s">
        <v>401</v>
      </c>
      <c r="AB92" s="72">
        <v>642.80000000000007</v>
      </c>
      <c r="AC92" s="72">
        <v>488.6</v>
      </c>
      <c r="AD92" s="69" t="s">
        <v>401</v>
      </c>
      <c r="AE92" s="69" t="s">
        <v>401</v>
      </c>
      <c r="AF92" s="69" t="s">
        <v>401</v>
      </c>
      <c r="AG92" s="69" t="s">
        <v>401</v>
      </c>
      <c r="AH92" s="69" t="s">
        <v>401</v>
      </c>
      <c r="AI92" s="69" t="s">
        <v>401</v>
      </c>
      <c r="AJ92" s="69" t="s">
        <v>401</v>
      </c>
      <c r="AK92" s="69" t="s">
        <v>401</v>
      </c>
      <c r="AL92" s="69" t="s">
        <v>401</v>
      </c>
    </row>
    <row r="93" spans="1:38" s="41" customFormat="1" ht="44.25" customHeight="1" x14ac:dyDescent="0.2">
      <c r="A93" s="69" t="s">
        <v>665</v>
      </c>
      <c r="B93" s="70" t="s">
        <v>312</v>
      </c>
      <c r="C93" s="69" t="s">
        <v>401</v>
      </c>
      <c r="D93" s="71" t="s">
        <v>159</v>
      </c>
      <c r="E93" s="70" t="s">
        <v>559</v>
      </c>
      <c r="F93" s="66" t="s">
        <v>230</v>
      </c>
      <c r="G93" s="69" t="s">
        <v>401</v>
      </c>
      <c r="H93" s="66">
        <v>0.85499999999999998</v>
      </c>
      <c r="I93" s="70" t="s">
        <v>163</v>
      </c>
      <c r="J93" s="69" t="s">
        <v>401</v>
      </c>
      <c r="K93" s="66" t="s">
        <v>279</v>
      </c>
      <c r="L93" s="69" t="s">
        <v>401</v>
      </c>
      <c r="M93" s="66">
        <v>1.1399999999999999</v>
      </c>
      <c r="N93" s="70" t="s">
        <v>163</v>
      </c>
      <c r="O93" s="69" t="s">
        <v>401</v>
      </c>
      <c r="P93" s="69" t="s">
        <v>252</v>
      </c>
      <c r="Q93" s="69" t="s">
        <v>252</v>
      </c>
      <c r="R93" s="72">
        <v>7438.1</v>
      </c>
      <c r="S93" s="69" t="s">
        <v>401</v>
      </c>
      <c r="T93" s="69" t="s">
        <v>401</v>
      </c>
      <c r="U93" s="69" t="s">
        <v>401</v>
      </c>
      <c r="V93" s="69" t="s">
        <v>401</v>
      </c>
      <c r="W93" s="69" t="s">
        <v>401</v>
      </c>
      <c r="X93" s="72">
        <v>7438.1</v>
      </c>
      <c r="Y93" s="69" t="s">
        <v>401</v>
      </c>
      <c r="Z93" s="69" t="s">
        <v>401</v>
      </c>
      <c r="AA93" s="69" t="s">
        <v>401</v>
      </c>
      <c r="AB93" s="72">
        <v>4225.9000000000005</v>
      </c>
      <c r="AC93" s="72">
        <v>3212.2</v>
      </c>
      <c r="AD93" s="69" t="s">
        <v>401</v>
      </c>
      <c r="AE93" s="69" t="s">
        <v>401</v>
      </c>
      <c r="AF93" s="69" t="s">
        <v>401</v>
      </c>
      <c r="AG93" s="69" t="s">
        <v>401</v>
      </c>
      <c r="AH93" s="69" t="s">
        <v>401</v>
      </c>
      <c r="AI93" s="69" t="s">
        <v>401</v>
      </c>
      <c r="AJ93" s="69" t="s">
        <v>401</v>
      </c>
      <c r="AK93" s="69" t="s">
        <v>401</v>
      </c>
      <c r="AL93" s="69" t="s">
        <v>401</v>
      </c>
    </row>
    <row r="94" spans="1:38" s="41" customFormat="1" ht="40.5" customHeight="1" x14ac:dyDescent="0.2">
      <c r="A94" s="69" t="s">
        <v>666</v>
      </c>
      <c r="B94" s="70" t="s">
        <v>312</v>
      </c>
      <c r="C94" s="69" t="s">
        <v>401</v>
      </c>
      <c r="D94" s="71" t="s">
        <v>159</v>
      </c>
      <c r="E94" s="70" t="s">
        <v>362</v>
      </c>
      <c r="F94" s="66" t="s">
        <v>183</v>
      </c>
      <c r="G94" s="69" t="s">
        <v>401</v>
      </c>
      <c r="H94" s="66">
        <v>0.192</v>
      </c>
      <c r="I94" s="70" t="s">
        <v>163</v>
      </c>
      <c r="J94" s="69" t="s">
        <v>401</v>
      </c>
      <c r="K94" s="66" t="s">
        <v>183</v>
      </c>
      <c r="L94" s="69" t="s">
        <v>401</v>
      </c>
      <c r="M94" s="66">
        <v>0.192</v>
      </c>
      <c r="N94" s="70" t="s">
        <v>163</v>
      </c>
      <c r="O94" s="69" t="s">
        <v>401</v>
      </c>
      <c r="P94" s="69" t="s">
        <v>252</v>
      </c>
      <c r="Q94" s="69" t="s">
        <v>252</v>
      </c>
      <c r="R94" s="72">
        <v>959.2</v>
      </c>
      <c r="S94" s="69" t="s">
        <v>401</v>
      </c>
      <c r="T94" s="69" t="s">
        <v>401</v>
      </c>
      <c r="U94" s="69" t="s">
        <v>401</v>
      </c>
      <c r="V94" s="69" t="s">
        <v>401</v>
      </c>
      <c r="W94" s="69" t="s">
        <v>401</v>
      </c>
      <c r="X94" s="72">
        <v>959.2</v>
      </c>
      <c r="Y94" s="69" t="s">
        <v>401</v>
      </c>
      <c r="Z94" s="69" t="s">
        <v>401</v>
      </c>
      <c r="AA94" s="69" t="s">
        <v>401</v>
      </c>
      <c r="AB94" s="72">
        <v>545</v>
      </c>
      <c r="AC94" s="72">
        <v>414.2</v>
      </c>
      <c r="AD94" s="69" t="s">
        <v>401</v>
      </c>
      <c r="AE94" s="69" t="s">
        <v>401</v>
      </c>
      <c r="AF94" s="69" t="s">
        <v>401</v>
      </c>
      <c r="AG94" s="69" t="s">
        <v>401</v>
      </c>
      <c r="AH94" s="69" t="s">
        <v>401</v>
      </c>
      <c r="AI94" s="69" t="s">
        <v>401</v>
      </c>
      <c r="AJ94" s="69" t="s">
        <v>401</v>
      </c>
      <c r="AK94" s="69" t="s">
        <v>401</v>
      </c>
      <c r="AL94" s="69" t="s">
        <v>401</v>
      </c>
    </row>
    <row r="95" spans="1:38" s="41" customFormat="1" ht="40.5" customHeight="1" x14ac:dyDescent="0.2">
      <c r="A95" s="69" t="s">
        <v>667</v>
      </c>
      <c r="B95" s="70" t="s">
        <v>312</v>
      </c>
      <c r="C95" s="69" t="s">
        <v>401</v>
      </c>
      <c r="D95" s="71" t="s">
        <v>159</v>
      </c>
      <c r="E95" s="70" t="s">
        <v>363</v>
      </c>
      <c r="F95" s="66" t="s">
        <v>231</v>
      </c>
      <c r="G95" s="69" t="s">
        <v>401</v>
      </c>
      <c r="H95" s="66">
        <v>0.62</v>
      </c>
      <c r="I95" s="70" t="s">
        <v>163</v>
      </c>
      <c r="J95" s="69" t="s">
        <v>401</v>
      </c>
      <c r="K95" s="66" t="s">
        <v>231</v>
      </c>
      <c r="L95" s="69" t="s">
        <v>401</v>
      </c>
      <c r="M95" s="66">
        <v>0.62</v>
      </c>
      <c r="N95" s="70" t="s">
        <v>163</v>
      </c>
      <c r="O95" s="69" t="s">
        <v>401</v>
      </c>
      <c r="P95" s="69" t="s">
        <v>252</v>
      </c>
      <c r="Q95" s="69" t="s">
        <v>252</v>
      </c>
      <c r="R95" s="72">
        <v>3547.4</v>
      </c>
      <c r="S95" s="69" t="s">
        <v>401</v>
      </c>
      <c r="T95" s="69" t="s">
        <v>401</v>
      </c>
      <c r="U95" s="69" t="s">
        <v>401</v>
      </c>
      <c r="V95" s="69" t="s">
        <v>401</v>
      </c>
      <c r="W95" s="69" t="s">
        <v>401</v>
      </c>
      <c r="X95" s="72">
        <v>3547.4</v>
      </c>
      <c r="Y95" s="69" t="s">
        <v>401</v>
      </c>
      <c r="Z95" s="69" t="s">
        <v>401</v>
      </c>
      <c r="AA95" s="69" t="s">
        <v>401</v>
      </c>
      <c r="AB95" s="72">
        <v>2015.4</v>
      </c>
      <c r="AC95" s="72">
        <v>1532</v>
      </c>
      <c r="AD95" s="69" t="s">
        <v>401</v>
      </c>
      <c r="AE95" s="69" t="s">
        <v>401</v>
      </c>
      <c r="AF95" s="69" t="s">
        <v>401</v>
      </c>
      <c r="AG95" s="69" t="s">
        <v>401</v>
      </c>
      <c r="AH95" s="69" t="s">
        <v>401</v>
      </c>
      <c r="AI95" s="69" t="s">
        <v>401</v>
      </c>
      <c r="AJ95" s="69" t="s">
        <v>401</v>
      </c>
      <c r="AK95" s="69" t="s">
        <v>401</v>
      </c>
      <c r="AL95" s="69" t="s">
        <v>401</v>
      </c>
    </row>
    <row r="96" spans="1:38" s="41" customFormat="1" ht="27.75" customHeight="1" x14ac:dyDescent="0.2">
      <c r="A96" s="69" t="s">
        <v>668</v>
      </c>
      <c r="B96" s="70" t="s">
        <v>312</v>
      </c>
      <c r="C96" s="69" t="s">
        <v>401</v>
      </c>
      <c r="D96" s="71" t="s">
        <v>159</v>
      </c>
      <c r="E96" s="70" t="s">
        <v>219</v>
      </c>
      <c r="F96" s="66" t="s">
        <v>165</v>
      </c>
      <c r="G96" s="69" t="s">
        <v>401</v>
      </c>
      <c r="H96" s="66">
        <v>8.7999999999999995E-2</v>
      </c>
      <c r="I96" s="70" t="s">
        <v>163</v>
      </c>
      <c r="J96" s="69" t="s">
        <v>401</v>
      </c>
      <c r="K96" s="66" t="s">
        <v>165</v>
      </c>
      <c r="L96" s="69" t="s">
        <v>401</v>
      </c>
      <c r="M96" s="66">
        <v>8.7999999999999995E-2</v>
      </c>
      <c r="N96" s="70" t="s">
        <v>163</v>
      </c>
      <c r="O96" s="69" t="s">
        <v>401</v>
      </c>
      <c r="P96" s="69" t="s">
        <v>252</v>
      </c>
      <c r="Q96" s="69" t="s">
        <v>252</v>
      </c>
      <c r="R96" s="72">
        <v>518.9</v>
      </c>
      <c r="S96" s="69" t="s">
        <v>401</v>
      </c>
      <c r="T96" s="69" t="s">
        <v>401</v>
      </c>
      <c r="U96" s="69" t="s">
        <v>401</v>
      </c>
      <c r="V96" s="69" t="s">
        <v>401</v>
      </c>
      <c r="W96" s="69" t="s">
        <v>401</v>
      </c>
      <c r="X96" s="72">
        <v>518.9</v>
      </c>
      <c r="Y96" s="69" t="s">
        <v>401</v>
      </c>
      <c r="Z96" s="69" t="s">
        <v>401</v>
      </c>
      <c r="AA96" s="69" t="s">
        <v>401</v>
      </c>
      <c r="AB96" s="72">
        <v>294.79999999999995</v>
      </c>
      <c r="AC96" s="72">
        <v>224.1</v>
      </c>
      <c r="AD96" s="69" t="s">
        <v>401</v>
      </c>
      <c r="AE96" s="69" t="s">
        <v>401</v>
      </c>
      <c r="AF96" s="69" t="s">
        <v>401</v>
      </c>
      <c r="AG96" s="69" t="s">
        <v>401</v>
      </c>
      <c r="AH96" s="69" t="s">
        <v>401</v>
      </c>
      <c r="AI96" s="69" t="s">
        <v>401</v>
      </c>
      <c r="AJ96" s="69" t="s">
        <v>401</v>
      </c>
      <c r="AK96" s="69" t="s">
        <v>401</v>
      </c>
      <c r="AL96" s="69" t="s">
        <v>401</v>
      </c>
    </row>
    <row r="97" spans="1:38" s="41" customFormat="1" ht="27.75" customHeight="1" x14ac:dyDescent="0.2">
      <c r="A97" s="69" t="s">
        <v>669</v>
      </c>
      <c r="B97" s="70" t="s">
        <v>312</v>
      </c>
      <c r="C97" s="69" t="s">
        <v>401</v>
      </c>
      <c r="D97" s="71" t="s">
        <v>159</v>
      </c>
      <c r="E97" s="70" t="s">
        <v>560</v>
      </c>
      <c r="F97" s="66" t="s">
        <v>165</v>
      </c>
      <c r="G97" s="69" t="s">
        <v>401</v>
      </c>
      <c r="H97" s="66">
        <v>0.34</v>
      </c>
      <c r="I97" s="70" t="s">
        <v>163</v>
      </c>
      <c r="J97" s="69" t="s">
        <v>401</v>
      </c>
      <c r="K97" s="66" t="s">
        <v>165</v>
      </c>
      <c r="L97" s="69" t="s">
        <v>401</v>
      </c>
      <c r="M97" s="66">
        <v>0.34</v>
      </c>
      <c r="N97" s="70" t="s">
        <v>163</v>
      </c>
      <c r="O97" s="69" t="s">
        <v>401</v>
      </c>
      <c r="P97" s="69" t="s">
        <v>252</v>
      </c>
      <c r="Q97" s="69" t="s">
        <v>252</v>
      </c>
      <c r="R97" s="72">
        <v>3701.9</v>
      </c>
      <c r="S97" s="69" t="s">
        <v>401</v>
      </c>
      <c r="T97" s="69" t="s">
        <v>401</v>
      </c>
      <c r="U97" s="69" t="s">
        <v>401</v>
      </c>
      <c r="V97" s="69" t="s">
        <v>401</v>
      </c>
      <c r="W97" s="69" t="s">
        <v>401</v>
      </c>
      <c r="X97" s="72">
        <v>3701.9</v>
      </c>
      <c r="Y97" s="69" t="s">
        <v>401</v>
      </c>
      <c r="Z97" s="69" t="s">
        <v>401</v>
      </c>
      <c r="AA97" s="69" t="s">
        <v>401</v>
      </c>
      <c r="AB97" s="72">
        <v>2103.1999999999998</v>
      </c>
      <c r="AC97" s="72">
        <v>1598.7</v>
      </c>
      <c r="AD97" s="69" t="s">
        <v>401</v>
      </c>
      <c r="AE97" s="69" t="s">
        <v>401</v>
      </c>
      <c r="AF97" s="69" t="s">
        <v>401</v>
      </c>
      <c r="AG97" s="69" t="s">
        <v>401</v>
      </c>
      <c r="AH97" s="69" t="s">
        <v>401</v>
      </c>
      <c r="AI97" s="69" t="s">
        <v>401</v>
      </c>
      <c r="AJ97" s="69" t="s">
        <v>401</v>
      </c>
      <c r="AK97" s="69" t="s">
        <v>401</v>
      </c>
      <c r="AL97" s="69" t="s">
        <v>401</v>
      </c>
    </row>
    <row r="98" spans="1:38" s="41" customFormat="1" ht="27.75" customHeight="1" x14ac:dyDescent="0.2">
      <c r="A98" s="69" t="s">
        <v>670</v>
      </c>
      <c r="B98" s="70" t="s">
        <v>312</v>
      </c>
      <c r="C98" s="69" t="s">
        <v>401</v>
      </c>
      <c r="D98" s="71" t="s">
        <v>159</v>
      </c>
      <c r="E98" s="70" t="s">
        <v>561</v>
      </c>
      <c r="F98" s="66" t="s">
        <v>165</v>
      </c>
      <c r="G98" s="69" t="s">
        <v>401</v>
      </c>
      <c r="H98" s="66">
        <v>0.504</v>
      </c>
      <c r="I98" s="70" t="s">
        <v>247</v>
      </c>
      <c r="J98" s="69" t="s">
        <v>401</v>
      </c>
      <c r="K98" s="66" t="s">
        <v>165</v>
      </c>
      <c r="L98" s="69" t="s">
        <v>401</v>
      </c>
      <c r="M98" s="66">
        <v>0.504</v>
      </c>
      <c r="N98" s="70" t="s">
        <v>247</v>
      </c>
      <c r="O98" s="69" t="s">
        <v>401</v>
      </c>
      <c r="P98" s="69" t="s">
        <v>252</v>
      </c>
      <c r="Q98" s="69" t="s">
        <v>252</v>
      </c>
      <c r="R98" s="72">
        <v>8203</v>
      </c>
      <c r="S98" s="69" t="s">
        <v>401</v>
      </c>
      <c r="T98" s="69" t="s">
        <v>401</v>
      </c>
      <c r="U98" s="69" t="s">
        <v>401</v>
      </c>
      <c r="V98" s="69" t="s">
        <v>401</v>
      </c>
      <c r="W98" s="69" t="s">
        <v>401</v>
      </c>
      <c r="X98" s="72">
        <v>8203</v>
      </c>
      <c r="Y98" s="69" t="s">
        <v>401</v>
      </c>
      <c r="Z98" s="69" t="s">
        <v>401</v>
      </c>
      <c r="AA98" s="69" t="s">
        <v>401</v>
      </c>
      <c r="AB98" s="72">
        <v>4660.5</v>
      </c>
      <c r="AC98" s="72">
        <v>3542.5</v>
      </c>
      <c r="AD98" s="69" t="s">
        <v>401</v>
      </c>
      <c r="AE98" s="69" t="s">
        <v>401</v>
      </c>
      <c r="AF98" s="69" t="s">
        <v>401</v>
      </c>
      <c r="AG98" s="69" t="s">
        <v>401</v>
      </c>
      <c r="AH98" s="69" t="s">
        <v>401</v>
      </c>
      <c r="AI98" s="69" t="s">
        <v>401</v>
      </c>
      <c r="AJ98" s="69" t="s">
        <v>401</v>
      </c>
      <c r="AK98" s="69" t="s">
        <v>401</v>
      </c>
      <c r="AL98" s="69" t="s">
        <v>401</v>
      </c>
    </row>
    <row r="99" spans="1:38" s="41" customFormat="1" ht="27.75" customHeight="1" x14ac:dyDescent="0.2">
      <c r="A99" s="69" t="s">
        <v>671</v>
      </c>
      <c r="B99" s="70" t="s">
        <v>312</v>
      </c>
      <c r="C99" s="69" t="s">
        <v>401</v>
      </c>
      <c r="D99" s="71" t="s">
        <v>159</v>
      </c>
      <c r="E99" s="70" t="s">
        <v>562</v>
      </c>
      <c r="F99" s="66" t="s">
        <v>165</v>
      </c>
      <c r="G99" s="69" t="s">
        <v>401</v>
      </c>
      <c r="H99" s="66">
        <v>0.09</v>
      </c>
      <c r="I99" s="70" t="s">
        <v>163</v>
      </c>
      <c r="J99" s="69" t="s">
        <v>401</v>
      </c>
      <c r="K99" s="66" t="s">
        <v>165</v>
      </c>
      <c r="L99" s="69" t="s">
        <v>401</v>
      </c>
      <c r="M99" s="66">
        <v>0.09</v>
      </c>
      <c r="N99" s="70" t="s">
        <v>163</v>
      </c>
      <c r="O99" s="69" t="s">
        <v>401</v>
      </c>
      <c r="P99" s="69" t="s">
        <v>252</v>
      </c>
      <c r="Q99" s="69" t="s">
        <v>252</v>
      </c>
      <c r="R99" s="72">
        <v>739.9</v>
      </c>
      <c r="S99" s="69" t="s">
        <v>401</v>
      </c>
      <c r="T99" s="69" t="s">
        <v>401</v>
      </c>
      <c r="U99" s="69" t="s">
        <v>401</v>
      </c>
      <c r="V99" s="69" t="s">
        <v>401</v>
      </c>
      <c r="W99" s="69" t="s">
        <v>401</v>
      </c>
      <c r="X99" s="72">
        <v>739.9</v>
      </c>
      <c r="Y99" s="69" t="s">
        <v>401</v>
      </c>
      <c r="Z99" s="69" t="s">
        <v>401</v>
      </c>
      <c r="AA99" s="69" t="s">
        <v>401</v>
      </c>
      <c r="AB99" s="72">
        <v>420.4</v>
      </c>
      <c r="AC99" s="72">
        <v>319.5</v>
      </c>
      <c r="AD99" s="69" t="s">
        <v>401</v>
      </c>
      <c r="AE99" s="69" t="s">
        <v>401</v>
      </c>
      <c r="AF99" s="69" t="s">
        <v>401</v>
      </c>
      <c r="AG99" s="69" t="s">
        <v>401</v>
      </c>
      <c r="AH99" s="69" t="s">
        <v>401</v>
      </c>
      <c r="AI99" s="69" t="s">
        <v>401</v>
      </c>
      <c r="AJ99" s="69" t="s">
        <v>401</v>
      </c>
      <c r="AK99" s="69" t="s">
        <v>401</v>
      </c>
      <c r="AL99" s="69" t="s">
        <v>401</v>
      </c>
    </row>
    <row r="100" spans="1:38" s="41" customFormat="1" ht="27.75" customHeight="1" x14ac:dyDescent="0.2">
      <c r="A100" s="69" t="s">
        <v>672</v>
      </c>
      <c r="B100" s="70" t="s">
        <v>312</v>
      </c>
      <c r="C100" s="69" t="s">
        <v>401</v>
      </c>
      <c r="D100" s="71" t="s">
        <v>159</v>
      </c>
      <c r="E100" s="70" t="s">
        <v>563</v>
      </c>
      <c r="F100" s="66" t="s">
        <v>165</v>
      </c>
      <c r="G100" s="69" t="s">
        <v>401</v>
      </c>
      <c r="H100" s="66">
        <v>0.75</v>
      </c>
      <c r="I100" s="70" t="s">
        <v>163</v>
      </c>
      <c r="J100" s="69" t="s">
        <v>401</v>
      </c>
      <c r="K100" s="66" t="s">
        <v>165</v>
      </c>
      <c r="L100" s="69" t="s">
        <v>401</v>
      </c>
      <c r="M100" s="66">
        <v>0.75</v>
      </c>
      <c r="N100" s="70" t="s">
        <v>163</v>
      </c>
      <c r="O100" s="69" t="s">
        <v>401</v>
      </c>
      <c r="P100" s="69" t="s">
        <v>252</v>
      </c>
      <c r="Q100" s="69" t="s">
        <v>252</v>
      </c>
      <c r="R100" s="72">
        <v>2461</v>
      </c>
      <c r="S100" s="69" t="s">
        <v>401</v>
      </c>
      <c r="T100" s="69" t="s">
        <v>401</v>
      </c>
      <c r="U100" s="69" t="s">
        <v>401</v>
      </c>
      <c r="V100" s="69" t="s">
        <v>401</v>
      </c>
      <c r="W100" s="69" t="s">
        <v>401</v>
      </c>
      <c r="X100" s="72">
        <v>2461</v>
      </c>
      <c r="Y100" s="69" t="s">
        <v>401</v>
      </c>
      <c r="Z100" s="69" t="s">
        <v>401</v>
      </c>
      <c r="AA100" s="69" t="s">
        <v>401</v>
      </c>
      <c r="AB100" s="72">
        <v>1398.2</v>
      </c>
      <c r="AC100" s="72">
        <v>1062.8</v>
      </c>
      <c r="AD100" s="69" t="s">
        <v>401</v>
      </c>
      <c r="AE100" s="69" t="s">
        <v>401</v>
      </c>
      <c r="AF100" s="69" t="s">
        <v>401</v>
      </c>
      <c r="AG100" s="69" t="s">
        <v>401</v>
      </c>
      <c r="AH100" s="69" t="s">
        <v>401</v>
      </c>
      <c r="AI100" s="69" t="s">
        <v>401</v>
      </c>
      <c r="AJ100" s="69" t="s">
        <v>401</v>
      </c>
      <c r="AK100" s="69" t="s">
        <v>401</v>
      </c>
      <c r="AL100" s="69" t="s">
        <v>401</v>
      </c>
    </row>
    <row r="101" spans="1:38" s="41" customFormat="1" ht="39.75" customHeight="1" x14ac:dyDescent="0.2">
      <c r="A101" s="69" t="s">
        <v>673</v>
      </c>
      <c r="B101" s="70" t="s">
        <v>312</v>
      </c>
      <c r="C101" s="69" t="s">
        <v>401</v>
      </c>
      <c r="D101" s="71" t="s">
        <v>159</v>
      </c>
      <c r="E101" s="70" t="s">
        <v>220</v>
      </c>
      <c r="F101" s="66" t="s">
        <v>165</v>
      </c>
      <c r="G101" s="69" t="s">
        <v>401</v>
      </c>
      <c r="H101" s="66">
        <v>0.38200000000000001</v>
      </c>
      <c r="I101" s="70" t="s">
        <v>163</v>
      </c>
      <c r="J101" s="69" t="s">
        <v>401</v>
      </c>
      <c r="K101" s="66" t="s">
        <v>165</v>
      </c>
      <c r="L101" s="69" t="s">
        <v>401</v>
      </c>
      <c r="M101" s="66">
        <v>0.38200000000000001</v>
      </c>
      <c r="N101" s="70" t="s">
        <v>163</v>
      </c>
      <c r="O101" s="69" t="s">
        <v>401</v>
      </c>
      <c r="P101" s="69" t="s">
        <v>252</v>
      </c>
      <c r="Q101" s="69" t="s">
        <v>252</v>
      </c>
      <c r="R101" s="72">
        <v>8569.2000000000007</v>
      </c>
      <c r="S101" s="69" t="s">
        <v>401</v>
      </c>
      <c r="T101" s="69" t="s">
        <v>401</v>
      </c>
      <c r="U101" s="69" t="s">
        <v>401</v>
      </c>
      <c r="V101" s="69" t="s">
        <v>401</v>
      </c>
      <c r="W101" s="69" t="s">
        <v>401</v>
      </c>
      <c r="X101" s="72">
        <v>8569.2000000000007</v>
      </c>
      <c r="Y101" s="69" t="s">
        <v>401</v>
      </c>
      <c r="Z101" s="69" t="s">
        <v>401</v>
      </c>
      <c r="AA101" s="69" t="s">
        <v>401</v>
      </c>
      <c r="AB101" s="72">
        <v>4868.5000000000009</v>
      </c>
      <c r="AC101" s="72">
        <v>3700.7</v>
      </c>
      <c r="AD101" s="69" t="s">
        <v>401</v>
      </c>
      <c r="AE101" s="69" t="s">
        <v>401</v>
      </c>
      <c r="AF101" s="69" t="s">
        <v>401</v>
      </c>
      <c r="AG101" s="69" t="s">
        <v>401</v>
      </c>
      <c r="AH101" s="69" t="s">
        <v>401</v>
      </c>
      <c r="AI101" s="69" t="s">
        <v>401</v>
      </c>
      <c r="AJ101" s="69" t="s">
        <v>401</v>
      </c>
      <c r="AK101" s="69" t="s">
        <v>401</v>
      </c>
      <c r="AL101" s="69" t="s">
        <v>401</v>
      </c>
    </row>
    <row r="102" spans="1:38" s="41" customFormat="1" ht="27.75" customHeight="1" x14ac:dyDescent="0.2">
      <c r="A102" s="69" t="s">
        <v>674</v>
      </c>
      <c r="B102" s="70" t="s">
        <v>312</v>
      </c>
      <c r="C102" s="69" t="s">
        <v>401</v>
      </c>
      <c r="D102" s="71" t="s">
        <v>159</v>
      </c>
      <c r="E102" s="70" t="s">
        <v>221</v>
      </c>
      <c r="F102" s="66" t="s">
        <v>165</v>
      </c>
      <c r="G102" s="69" t="s">
        <v>401</v>
      </c>
      <c r="H102" s="66">
        <v>0.32</v>
      </c>
      <c r="I102" s="70" t="s">
        <v>163</v>
      </c>
      <c r="J102" s="69" t="s">
        <v>401</v>
      </c>
      <c r="K102" s="66" t="s">
        <v>165</v>
      </c>
      <c r="L102" s="69" t="s">
        <v>401</v>
      </c>
      <c r="M102" s="66">
        <v>0.32</v>
      </c>
      <c r="N102" s="70" t="s">
        <v>163</v>
      </c>
      <c r="O102" s="69" t="s">
        <v>401</v>
      </c>
      <c r="P102" s="69" t="s">
        <v>252</v>
      </c>
      <c r="Q102" s="69" t="s">
        <v>252</v>
      </c>
      <c r="R102" s="72">
        <v>1493.2</v>
      </c>
      <c r="S102" s="69" t="s">
        <v>401</v>
      </c>
      <c r="T102" s="69" t="s">
        <v>401</v>
      </c>
      <c r="U102" s="69" t="s">
        <v>401</v>
      </c>
      <c r="V102" s="69" t="s">
        <v>401</v>
      </c>
      <c r="W102" s="69" t="s">
        <v>401</v>
      </c>
      <c r="X102" s="72">
        <v>1493.2</v>
      </c>
      <c r="Y102" s="69" t="s">
        <v>401</v>
      </c>
      <c r="Z102" s="69" t="s">
        <v>401</v>
      </c>
      <c r="AA102" s="69" t="s">
        <v>401</v>
      </c>
      <c r="AB102" s="72">
        <v>848.30000000000007</v>
      </c>
      <c r="AC102" s="72">
        <v>644.9</v>
      </c>
      <c r="AD102" s="69" t="s">
        <v>401</v>
      </c>
      <c r="AE102" s="69" t="s">
        <v>401</v>
      </c>
      <c r="AF102" s="69" t="s">
        <v>401</v>
      </c>
      <c r="AG102" s="69" t="s">
        <v>401</v>
      </c>
      <c r="AH102" s="69" t="s">
        <v>401</v>
      </c>
      <c r="AI102" s="69" t="s">
        <v>401</v>
      </c>
      <c r="AJ102" s="69" t="s">
        <v>401</v>
      </c>
      <c r="AK102" s="69" t="s">
        <v>401</v>
      </c>
      <c r="AL102" s="69" t="s">
        <v>401</v>
      </c>
    </row>
    <row r="103" spans="1:38" s="41" customFormat="1" ht="27.75" customHeight="1" x14ac:dyDescent="0.2">
      <c r="A103" s="69" t="s">
        <v>675</v>
      </c>
      <c r="B103" s="70" t="s">
        <v>312</v>
      </c>
      <c r="C103" s="69" t="s">
        <v>401</v>
      </c>
      <c r="D103" s="71" t="s">
        <v>159</v>
      </c>
      <c r="E103" s="70" t="s">
        <v>564</v>
      </c>
      <c r="F103" s="66" t="s">
        <v>165</v>
      </c>
      <c r="G103" s="69" t="s">
        <v>401</v>
      </c>
      <c r="H103" s="66">
        <v>0.68400000000000005</v>
      </c>
      <c r="I103" s="70" t="s">
        <v>247</v>
      </c>
      <c r="J103" s="69" t="s">
        <v>401</v>
      </c>
      <c r="K103" s="66" t="s">
        <v>165</v>
      </c>
      <c r="L103" s="69" t="s">
        <v>401</v>
      </c>
      <c r="M103" s="66">
        <v>0.68400000000000005</v>
      </c>
      <c r="N103" s="70" t="s">
        <v>247</v>
      </c>
      <c r="O103" s="69" t="s">
        <v>401</v>
      </c>
      <c r="P103" s="69" t="s">
        <v>252</v>
      </c>
      <c r="Q103" s="69" t="s">
        <v>252</v>
      </c>
      <c r="R103" s="72">
        <v>6183.4</v>
      </c>
      <c r="S103" s="69" t="s">
        <v>401</v>
      </c>
      <c r="T103" s="69" t="s">
        <v>401</v>
      </c>
      <c r="U103" s="69" t="s">
        <v>401</v>
      </c>
      <c r="V103" s="69" t="s">
        <v>401</v>
      </c>
      <c r="W103" s="69" t="s">
        <v>401</v>
      </c>
      <c r="X103" s="72">
        <v>6183.4</v>
      </c>
      <c r="Y103" s="69" t="s">
        <v>401</v>
      </c>
      <c r="Z103" s="69" t="s">
        <v>401</v>
      </c>
      <c r="AA103" s="69" t="s">
        <v>401</v>
      </c>
      <c r="AB103" s="72">
        <v>3512.9999999999995</v>
      </c>
      <c r="AC103" s="72">
        <v>2670.4</v>
      </c>
      <c r="AD103" s="69" t="s">
        <v>401</v>
      </c>
      <c r="AE103" s="69" t="s">
        <v>401</v>
      </c>
      <c r="AF103" s="69" t="s">
        <v>401</v>
      </c>
      <c r="AG103" s="69" t="s">
        <v>401</v>
      </c>
      <c r="AH103" s="69" t="s">
        <v>401</v>
      </c>
      <c r="AI103" s="69" t="s">
        <v>401</v>
      </c>
      <c r="AJ103" s="69" t="s">
        <v>401</v>
      </c>
      <c r="AK103" s="69" t="s">
        <v>401</v>
      </c>
      <c r="AL103" s="69" t="s">
        <v>401</v>
      </c>
    </row>
    <row r="104" spans="1:38" s="41" customFormat="1" ht="27.75" customHeight="1" x14ac:dyDescent="0.2">
      <c r="A104" s="69" t="s">
        <v>676</v>
      </c>
      <c r="B104" s="70" t="s">
        <v>312</v>
      </c>
      <c r="C104" s="69" t="s">
        <v>401</v>
      </c>
      <c r="D104" s="71" t="s">
        <v>159</v>
      </c>
      <c r="E104" s="70" t="s">
        <v>565</v>
      </c>
      <c r="F104" s="66" t="s">
        <v>196</v>
      </c>
      <c r="G104" s="69" t="s">
        <v>401</v>
      </c>
      <c r="H104" s="66">
        <v>7.0000000000000007E-2</v>
      </c>
      <c r="I104" s="70" t="s">
        <v>163</v>
      </c>
      <c r="J104" s="69" t="s">
        <v>401</v>
      </c>
      <c r="K104" s="66" t="s">
        <v>196</v>
      </c>
      <c r="L104" s="69" t="s">
        <v>401</v>
      </c>
      <c r="M104" s="66">
        <v>7.0000000000000007E-2</v>
      </c>
      <c r="N104" s="70" t="s">
        <v>163</v>
      </c>
      <c r="O104" s="69" t="s">
        <v>401</v>
      </c>
      <c r="P104" s="69" t="s">
        <v>253</v>
      </c>
      <c r="Q104" s="69" t="s">
        <v>253</v>
      </c>
      <c r="R104" s="72">
        <v>679.4</v>
      </c>
      <c r="S104" s="69" t="s">
        <v>401</v>
      </c>
      <c r="T104" s="69" t="s">
        <v>401</v>
      </c>
      <c r="U104" s="69" t="s">
        <v>401</v>
      </c>
      <c r="V104" s="69" t="s">
        <v>401</v>
      </c>
      <c r="W104" s="69" t="s">
        <v>401</v>
      </c>
      <c r="X104" s="69" t="s">
        <v>401</v>
      </c>
      <c r="Y104" s="72">
        <v>679.4</v>
      </c>
      <c r="Z104" s="69" t="s">
        <v>401</v>
      </c>
      <c r="AA104" s="69" t="s">
        <v>401</v>
      </c>
      <c r="AB104" s="72">
        <v>464</v>
      </c>
      <c r="AC104" s="72">
        <v>215.4</v>
      </c>
      <c r="AD104" s="69" t="s">
        <v>401</v>
      </c>
      <c r="AE104" s="69" t="s">
        <v>401</v>
      </c>
      <c r="AF104" s="69" t="s">
        <v>401</v>
      </c>
      <c r="AG104" s="69" t="s">
        <v>401</v>
      </c>
      <c r="AH104" s="69" t="s">
        <v>401</v>
      </c>
      <c r="AI104" s="69" t="s">
        <v>401</v>
      </c>
      <c r="AJ104" s="69" t="s">
        <v>401</v>
      </c>
      <c r="AK104" s="69" t="s">
        <v>401</v>
      </c>
      <c r="AL104" s="69" t="s">
        <v>401</v>
      </c>
    </row>
    <row r="105" spans="1:38" s="41" customFormat="1" ht="27.75" customHeight="1" x14ac:dyDescent="0.2">
      <c r="A105" s="69" t="s">
        <v>677</v>
      </c>
      <c r="B105" s="70" t="s">
        <v>312</v>
      </c>
      <c r="C105" s="69" t="s">
        <v>401</v>
      </c>
      <c r="D105" s="71" t="s">
        <v>159</v>
      </c>
      <c r="E105" s="70" t="s">
        <v>566</v>
      </c>
      <c r="F105" s="66" t="s">
        <v>232</v>
      </c>
      <c r="G105" s="69" t="s">
        <v>401</v>
      </c>
      <c r="H105" s="66">
        <v>0.27400000000000002</v>
      </c>
      <c r="I105" s="70" t="s">
        <v>163</v>
      </c>
      <c r="J105" s="69" t="s">
        <v>401</v>
      </c>
      <c r="K105" s="66" t="s">
        <v>232</v>
      </c>
      <c r="L105" s="69" t="s">
        <v>401</v>
      </c>
      <c r="M105" s="66">
        <v>0.27400000000000002</v>
      </c>
      <c r="N105" s="70" t="s">
        <v>163</v>
      </c>
      <c r="O105" s="69" t="s">
        <v>401</v>
      </c>
      <c r="P105" s="69" t="s">
        <v>253</v>
      </c>
      <c r="Q105" s="69" t="s">
        <v>253</v>
      </c>
      <c r="R105" s="72">
        <v>6629.6</v>
      </c>
      <c r="S105" s="69" t="s">
        <v>401</v>
      </c>
      <c r="T105" s="69" t="s">
        <v>401</v>
      </c>
      <c r="U105" s="69" t="s">
        <v>401</v>
      </c>
      <c r="V105" s="69" t="s">
        <v>401</v>
      </c>
      <c r="W105" s="69" t="s">
        <v>401</v>
      </c>
      <c r="X105" s="69" t="s">
        <v>401</v>
      </c>
      <c r="Y105" s="72">
        <v>6629.6</v>
      </c>
      <c r="Z105" s="69" t="s">
        <v>401</v>
      </c>
      <c r="AA105" s="69" t="s">
        <v>401</v>
      </c>
      <c r="AB105" s="72">
        <v>4527.7000000000007</v>
      </c>
      <c r="AC105" s="72">
        <v>2101.9</v>
      </c>
      <c r="AD105" s="69" t="s">
        <v>401</v>
      </c>
      <c r="AE105" s="69" t="s">
        <v>401</v>
      </c>
      <c r="AF105" s="69" t="s">
        <v>401</v>
      </c>
      <c r="AG105" s="69" t="s">
        <v>401</v>
      </c>
      <c r="AH105" s="69" t="s">
        <v>401</v>
      </c>
      <c r="AI105" s="69" t="s">
        <v>401</v>
      </c>
      <c r="AJ105" s="69" t="s">
        <v>401</v>
      </c>
      <c r="AK105" s="69" t="s">
        <v>401</v>
      </c>
      <c r="AL105" s="69" t="s">
        <v>401</v>
      </c>
    </row>
    <row r="106" spans="1:38" s="41" customFormat="1" ht="39.75" customHeight="1" x14ac:dyDescent="0.2">
      <c r="A106" s="69" t="s">
        <v>678</v>
      </c>
      <c r="B106" s="70" t="s">
        <v>312</v>
      </c>
      <c r="C106" s="69" t="s">
        <v>401</v>
      </c>
      <c r="D106" s="71" t="s">
        <v>159</v>
      </c>
      <c r="E106" s="70" t="s">
        <v>567</v>
      </c>
      <c r="F106" s="66" t="s">
        <v>233</v>
      </c>
      <c r="G106" s="69" t="s">
        <v>401</v>
      </c>
      <c r="H106" s="66">
        <v>0.63500000000000001</v>
      </c>
      <c r="I106" s="70" t="s">
        <v>163</v>
      </c>
      <c r="J106" s="69" t="s">
        <v>401</v>
      </c>
      <c r="K106" s="66" t="s">
        <v>233</v>
      </c>
      <c r="L106" s="69" t="s">
        <v>401</v>
      </c>
      <c r="M106" s="66">
        <v>0.63500000000000001</v>
      </c>
      <c r="N106" s="70" t="s">
        <v>163</v>
      </c>
      <c r="O106" s="69" t="s">
        <v>401</v>
      </c>
      <c r="P106" s="69" t="s">
        <v>253</v>
      </c>
      <c r="Q106" s="69" t="s">
        <v>253</v>
      </c>
      <c r="R106" s="72">
        <v>3871</v>
      </c>
      <c r="S106" s="69" t="s">
        <v>401</v>
      </c>
      <c r="T106" s="69" t="s">
        <v>401</v>
      </c>
      <c r="U106" s="69" t="s">
        <v>401</v>
      </c>
      <c r="V106" s="69" t="s">
        <v>401</v>
      </c>
      <c r="W106" s="69" t="s">
        <v>401</v>
      </c>
      <c r="X106" s="69" t="s">
        <v>401</v>
      </c>
      <c r="Y106" s="72">
        <v>3871</v>
      </c>
      <c r="Z106" s="69" t="s">
        <v>401</v>
      </c>
      <c r="AA106" s="69" t="s">
        <v>401</v>
      </c>
      <c r="AB106" s="72">
        <v>2643.7</v>
      </c>
      <c r="AC106" s="72">
        <v>1227.3</v>
      </c>
      <c r="AD106" s="69" t="s">
        <v>401</v>
      </c>
      <c r="AE106" s="69" t="s">
        <v>401</v>
      </c>
      <c r="AF106" s="69" t="s">
        <v>401</v>
      </c>
      <c r="AG106" s="69" t="s">
        <v>401</v>
      </c>
      <c r="AH106" s="69" t="s">
        <v>401</v>
      </c>
      <c r="AI106" s="69" t="s">
        <v>401</v>
      </c>
      <c r="AJ106" s="69" t="s">
        <v>401</v>
      </c>
      <c r="AK106" s="69" t="s">
        <v>401</v>
      </c>
      <c r="AL106" s="69" t="s">
        <v>401</v>
      </c>
    </row>
    <row r="107" spans="1:38" s="41" customFormat="1" ht="28.5" customHeight="1" x14ac:dyDescent="0.2">
      <c r="A107" s="69" t="s">
        <v>679</v>
      </c>
      <c r="B107" s="70" t="s">
        <v>312</v>
      </c>
      <c r="C107" s="69" t="s">
        <v>401</v>
      </c>
      <c r="D107" s="71" t="s">
        <v>159</v>
      </c>
      <c r="E107" s="70" t="s">
        <v>568</v>
      </c>
      <c r="F107" s="66" t="s">
        <v>234</v>
      </c>
      <c r="G107" s="69" t="s">
        <v>401</v>
      </c>
      <c r="H107" s="66">
        <v>0.78</v>
      </c>
      <c r="I107" s="70" t="s">
        <v>163</v>
      </c>
      <c r="J107" s="69" t="s">
        <v>401</v>
      </c>
      <c r="K107" s="66" t="s">
        <v>234</v>
      </c>
      <c r="L107" s="69" t="s">
        <v>401</v>
      </c>
      <c r="M107" s="66">
        <v>0.78</v>
      </c>
      <c r="N107" s="70" t="s">
        <v>163</v>
      </c>
      <c r="O107" s="69" t="s">
        <v>401</v>
      </c>
      <c r="P107" s="69" t="s">
        <v>253</v>
      </c>
      <c r="Q107" s="69" t="s">
        <v>253</v>
      </c>
      <c r="R107" s="72">
        <v>4919.3999999999996</v>
      </c>
      <c r="S107" s="69" t="s">
        <v>401</v>
      </c>
      <c r="T107" s="69" t="s">
        <v>401</v>
      </c>
      <c r="U107" s="69" t="s">
        <v>401</v>
      </c>
      <c r="V107" s="69" t="s">
        <v>401</v>
      </c>
      <c r="W107" s="69" t="s">
        <v>401</v>
      </c>
      <c r="X107" s="69" t="s">
        <v>401</v>
      </c>
      <c r="Y107" s="72">
        <v>4919.3999999999996</v>
      </c>
      <c r="Z107" s="69" t="s">
        <v>401</v>
      </c>
      <c r="AA107" s="69" t="s">
        <v>401</v>
      </c>
      <c r="AB107" s="72">
        <v>3359.7</v>
      </c>
      <c r="AC107" s="72">
        <v>1559.7</v>
      </c>
      <c r="AD107" s="69" t="s">
        <v>401</v>
      </c>
      <c r="AE107" s="69" t="s">
        <v>401</v>
      </c>
      <c r="AF107" s="69" t="s">
        <v>401</v>
      </c>
      <c r="AG107" s="69" t="s">
        <v>401</v>
      </c>
      <c r="AH107" s="69" t="s">
        <v>401</v>
      </c>
      <c r="AI107" s="69" t="s">
        <v>401</v>
      </c>
      <c r="AJ107" s="69" t="s">
        <v>401</v>
      </c>
      <c r="AK107" s="69" t="s">
        <v>401</v>
      </c>
      <c r="AL107" s="69" t="s">
        <v>401</v>
      </c>
    </row>
    <row r="108" spans="1:38" s="41" customFormat="1" ht="27.75" customHeight="1" x14ac:dyDescent="0.2">
      <c r="A108" s="69" t="s">
        <v>680</v>
      </c>
      <c r="B108" s="70" t="s">
        <v>312</v>
      </c>
      <c r="C108" s="69" t="s">
        <v>401</v>
      </c>
      <c r="D108" s="71" t="s">
        <v>159</v>
      </c>
      <c r="E108" s="70" t="s">
        <v>222</v>
      </c>
      <c r="F108" s="66" t="s">
        <v>165</v>
      </c>
      <c r="G108" s="69" t="s">
        <v>401</v>
      </c>
      <c r="H108" s="66">
        <v>0.16800000000000001</v>
      </c>
      <c r="I108" s="70" t="s">
        <v>163</v>
      </c>
      <c r="J108" s="69" t="s">
        <v>401</v>
      </c>
      <c r="K108" s="66" t="s">
        <v>165</v>
      </c>
      <c r="L108" s="69" t="s">
        <v>401</v>
      </c>
      <c r="M108" s="66">
        <v>0.16800000000000001</v>
      </c>
      <c r="N108" s="70" t="s">
        <v>163</v>
      </c>
      <c r="O108" s="69" t="s">
        <v>401</v>
      </c>
      <c r="P108" s="69" t="s">
        <v>253</v>
      </c>
      <c r="Q108" s="69" t="s">
        <v>253</v>
      </c>
      <c r="R108" s="72">
        <v>1144.8</v>
      </c>
      <c r="S108" s="69" t="s">
        <v>401</v>
      </c>
      <c r="T108" s="69" t="s">
        <v>401</v>
      </c>
      <c r="U108" s="69" t="s">
        <v>401</v>
      </c>
      <c r="V108" s="69" t="s">
        <v>401</v>
      </c>
      <c r="W108" s="69" t="s">
        <v>401</v>
      </c>
      <c r="X108" s="69" t="s">
        <v>401</v>
      </c>
      <c r="Y108" s="72">
        <v>1144.8</v>
      </c>
      <c r="Z108" s="69" t="s">
        <v>401</v>
      </c>
      <c r="AA108" s="69" t="s">
        <v>401</v>
      </c>
      <c r="AB108" s="72">
        <v>781.8</v>
      </c>
      <c r="AC108" s="72">
        <v>363</v>
      </c>
      <c r="AD108" s="69" t="s">
        <v>401</v>
      </c>
      <c r="AE108" s="69" t="s">
        <v>401</v>
      </c>
      <c r="AF108" s="69" t="s">
        <v>401</v>
      </c>
      <c r="AG108" s="69" t="s">
        <v>401</v>
      </c>
      <c r="AH108" s="69" t="s">
        <v>401</v>
      </c>
      <c r="AI108" s="69" t="s">
        <v>401</v>
      </c>
      <c r="AJ108" s="69" t="s">
        <v>401</v>
      </c>
      <c r="AK108" s="69" t="s">
        <v>401</v>
      </c>
      <c r="AL108" s="69" t="s">
        <v>401</v>
      </c>
    </row>
    <row r="109" spans="1:38" s="41" customFormat="1" ht="39.75" customHeight="1" x14ac:dyDescent="0.2">
      <c r="A109" s="69" t="s">
        <v>681</v>
      </c>
      <c r="B109" s="70" t="s">
        <v>312</v>
      </c>
      <c r="C109" s="69" t="s">
        <v>401</v>
      </c>
      <c r="D109" s="71" t="s">
        <v>159</v>
      </c>
      <c r="E109" s="70" t="s">
        <v>223</v>
      </c>
      <c r="F109" s="66" t="s">
        <v>235</v>
      </c>
      <c r="G109" s="69" t="s">
        <v>401</v>
      </c>
      <c r="H109" s="66">
        <v>0.19800000000000001</v>
      </c>
      <c r="I109" s="70" t="s">
        <v>163</v>
      </c>
      <c r="J109" s="69" t="s">
        <v>401</v>
      </c>
      <c r="K109" s="66" t="s">
        <v>235</v>
      </c>
      <c r="L109" s="69" t="s">
        <v>401</v>
      </c>
      <c r="M109" s="66">
        <v>0.19800000000000001</v>
      </c>
      <c r="N109" s="70" t="s">
        <v>163</v>
      </c>
      <c r="O109" s="69" t="s">
        <v>401</v>
      </c>
      <c r="P109" s="69" t="s">
        <v>253</v>
      </c>
      <c r="Q109" s="69" t="s">
        <v>253</v>
      </c>
      <c r="R109" s="72">
        <v>2015.7</v>
      </c>
      <c r="S109" s="69" t="s">
        <v>401</v>
      </c>
      <c r="T109" s="69" t="s">
        <v>401</v>
      </c>
      <c r="U109" s="69" t="s">
        <v>401</v>
      </c>
      <c r="V109" s="69" t="s">
        <v>401</v>
      </c>
      <c r="W109" s="69" t="s">
        <v>401</v>
      </c>
      <c r="X109" s="69" t="s">
        <v>401</v>
      </c>
      <c r="Y109" s="72">
        <v>2015.7</v>
      </c>
      <c r="Z109" s="69" t="s">
        <v>401</v>
      </c>
      <c r="AA109" s="69" t="s">
        <v>401</v>
      </c>
      <c r="AB109" s="72">
        <v>1376.6</v>
      </c>
      <c r="AC109" s="72">
        <v>639.1</v>
      </c>
      <c r="AD109" s="69" t="s">
        <v>401</v>
      </c>
      <c r="AE109" s="69" t="s">
        <v>401</v>
      </c>
      <c r="AF109" s="69" t="s">
        <v>401</v>
      </c>
      <c r="AG109" s="69" t="s">
        <v>401</v>
      </c>
      <c r="AH109" s="69" t="s">
        <v>401</v>
      </c>
      <c r="AI109" s="69" t="s">
        <v>401</v>
      </c>
      <c r="AJ109" s="69" t="s">
        <v>401</v>
      </c>
      <c r="AK109" s="69" t="s">
        <v>401</v>
      </c>
      <c r="AL109" s="69" t="s">
        <v>401</v>
      </c>
    </row>
    <row r="110" spans="1:38" s="41" customFormat="1" ht="39" customHeight="1" x14ac:dyDescent="0.2">
      <c r="A110" s="69" t="s">
        <v>682</v>
      </c>
      <c r="B110" s="70" t="s">
        <v>312</v>
      </c>
      <c r="C110" s="69" t="s">
        <v>401</v>
      </c>
      <c r="D110" s="71" t="s">
        <v>159</v>
      </c>
      <c r="E110" s="70" t="s">
        <v>224</v>
      </c>
      <c r="F110" s="66" t="s">
        <v>235</v>
      </c>
      <c r="G110" s="69" t="s">
        <v>401</v>
      </c>
      <c r="H110" s="66">
        <v>0.27600000000000002</v>
      </c>
      <c r="I110" s="70" t="s">
        <v>163</v>
      </c>
      <c r="J110" s="69" t="s">
        <v>401</v>
      </c>
      <c r="K110" s="66" t="s">
        <v>235</v>
      </c>
      <c r="L110" s="69" t="s">
        <v>401</v>
      </c>
      <c r="M110" s="66">
        <v>0.27600000000000002</v>
      </c>
      <c r="N110" s="70" t="s">
        <v>163</v>
      </c>
      <c r="O110" s="69" t="s">
        <v>401</v>
      </c>
      <c r="P110" s="69" t="s">
        <v>253</v>
      </c>
      <c r="Q110" s="69" t="s">
        <v>253</v>
      </c>
      <c r="R110" s="72">
        <v>2511.9</v>
      </c>
      <c r="S110" s="69" t="s">
        <v>401</v>
      </c>
      <c r="T110" s="69" t="s">
        <v>401</v>
      </c>
      <c r="U110" s="69" t="s">
        <v>401</v>
      </c>
      <c r="V110" s="69" t="s">
        <v>401</v>
      </c>
      <c r="W110" s="69" t="s">
        <v>401</v>
      </c>
      <c r="X110" s="69" t="s">
        <v>401</v>
      </c>
      <c r="Y110" s="72">
        <v>2511.9</v>
      </c>
      <c r="Z110" s="69" t="s">
        <v>401</v>
      </c>
      <c r="AA110" s="69" t="s">
        <v>401</v>
      </c>
      <c r="AB110" s="72">
        <v>1715.5</v>
      </c>
      <c r="AC110" s="72">
        <v>796.4</v>
      </c>
      <c r="AD110" s="69" t="s">
        <v>401</v>
      </c>
      <c r="AE110" s="69" t="s">
        <v>401</v>
      </c>
      <c r="AF110" s="69" t="s">
        <v>401</v>
      </c>
      <c r="AG110" s="69" t="s">
        <v>401</v>
      </c>
      <c r="AH110" s="69" t="s">
        <v>401</v>
      </c>
      <c r="AI110" s="69" t="s">
        <v>401</v>
      </c>
      <c r="AJ110" s="69" t="s">
        <v>401</v>
      </c>
      <c r="AK110" s="69" t="s">
        <v>401</v>
      </c>
      <c r="AL110" s="69" t="s">
        <v>401</v>
      </c>
    </row>
    <row r="111" spans="1:38" s="41" customFormat="1" ht="27.75" customHeight="1" x14ac:dyDescent="0.2">
      <c r="A111" s="69" t="s">
        <v>683</v>
      </c>
      <c r="B111" s="70" t="s">
        <v>312</v>
      </c>
      <c r="C111" s="69" t="s">
        <v>401</v>
      </c>
      <c r="D111" s="71" t="s">
        <v>159</v>
      </c>
      <c r="E111" s="70" t="s">
        <v>569</v>
      </c>
      <c r="F111" s="66" t="s">
        <v>184</v>
      </c>
      <c r="G111" s="69" t="s">
        <v>401</v>
      </c>
      <c r="H111" s="66">
        <v>1.4239999999999999</v>
      </c>
      <c r="I111" s="70" t="s">
        <v>163</v>
      </c>
      <c r="J111" s="69" t="s">
        <v>401</v>
      </c>
      <c r="K111" s="66" t="s">
        <v>184</v>
      </c>
      <c r="L111" s="69" t="s">
        <v>401</v>
      </c>
      <c r="M111" s="66">
        <v>1.4239999999999999</v>
      </c>
      <c r="N111" s="70" t="s">
        <v>163</v>
      </c>
      <c r="O111" s="69" t="s">
        <v>401</v>
      </c>
      <c r="P111" s="69" t="s">
        <v>253</v>
      </c>
      <c r="Q111" s="69" t="s">
        <v>253</v>
      </c>
      <c r="R111" s="72">
        <v>16127.1</v>
      </c>
      <c r="S111" s="69" t="s">
        <v>401</v>
      </c>
      <c r="T111" s="69" t="s">
        <v>401</v>
      </c>
      <c r="U111" s="69" t="s">
        <v>401</v>
      </c>
      <c r="V111" s="69" t="s">
        <v>401</v>
      </c>
      <c r="W111" s="69" t="s">
        <v>401</v>
      </c>
      <c r="X111" s="69" t="s">
        <v>401</v>
      </c>
      <c r="Y111" s="72">
        <v>16127.1</v>
      </c>
      <c r="Z111" s="69" t="s">
        <v>401</v>
      </c>
      <c r="AA111" s="69" t="s">
        <v>401</v>
      </c>
      <c r="AB111" s="72">
        <v>11014</v>
      </c>
      <c r="AC111" s="72">
        <v>5113.1000000000004</v>
      </c>
      <c r="AD111" s="69" t="s">
        <v>401</v>
      </c>
      <c r="AE111" s="69" t="s">
        <v>401</v>
      </c>
      <c r="AF111" s="69" t="s">
        <v>401</v>
      </c>
      <c r="AG111" s="69" t="s">
        <v>401</v>
      </c>
      <c r="AH111" s="69" t="s">
        <v>401</v>
      </c>
      <c r="AI111" s="69" t="s">
        <v>401</v>
      </c>
      <c r="AJ111" s="69" t="s">
        <v>401</v>
      </c>
      <c r="AK111" s="69" t="s">
        <v>401</v>
      </c>
      <c r="AL111" s="69" t="s">
        <v>401</v>
      </c>
    </row>
    <row r="112" spans="1:38" s="41" customFormat="1" ht="39.75" customHeight="1" x14ac:dyDescent="0.2">
      <c r="A112" s="69" t="s">
        <v>684</v>
      </c>
      <c r="B112" s="70" t="s">
        <v>312</v>
      </c>
      <c r="C112" s="69" t="s">
        <v>401</v>
      </c>
      <c r="D112" s="71" t="s">
        <v>159</v>
      </c>
      <c r="E112" s="70" t="s">
        <v>570</v>
      </c>
      <c r="F112" s="66" t="s">
        <v>236</v>
      </c>
      <c r="G112" s="69" t="s">
        <v>401</v>
      </c>
      <c r="H112" s="66">
        <v>0.374</v>
      </c>
      <c r="I112" s="70" t="s">
        <v>163</v>
      </c>
      <c r="J112" s="69" t="s">
        <v>401</v>
      </c>
      <c r="K112" s="66" t="s">
        <v>236</v>
      </c>
      <c r="L112" s="69" t="s">
        <v>401</v>
      </c>
      <c r="M112" s="66">
        <v>0.374</v>
      </c>
      <c r="N112" s="70" t="s">
        <v>163</v>
      </c>
      <c r="O112" s="69" t="s">
        <v>401</v>
      </c>
      <c r="P112" s="69" t="s">
        <v>253</v>
      </c>
      <c r="Q112" s="69" t="s">
        <v>253</v>
      </c>
      <c r="R112" s="72">
        <v>13189.6</v>
      </c>
      <c r="S112" s="69" t="s">
        <v>401</v>
      </c>
      <c r="T112" s="69" t="s">
        <v>401</v>
      </c>
      <c r="U112" s="69" t="s">
        <v>401</v>
      </c>
      <c r="V112" s="69" t="s">
        <v>401</v>
      </c>
      <c r="W112" s="69" t="s">
        <v>401</v>
      </c>
      <c r="X112" s="69" t="s">
        <v>401</v>
      </c>
      <c r="Y112" s="72">
        <v>13189.6</v>
      </c>
      <c r="Z112" s="69" t="s">
        <v>401</v>
      </c>
      <c r="AA112" s="69" t="s">
        <v>401</v>
      </c>
      <c r="AB112" s="72">
        <v>9007.7999999999993</v>
      </c>
      <c r="AC112" s="72">
        <v>4181.8</v>
      </c>
      <c r="AD112" s="69" t="s">
        <v>401</v>
      </c>
      <c r="AE112" s="69" t="s">
        <v>401</v>
      </c>
      <c r="AF112" s="69" t="s">
        <v>401</v>
      </c>
      <c r="AG112" s="69" t="s">
        <v>401</v>
      </c>
      <c r="AH112" s="69" t="s">
        <v>401</v>
      </c>
      <c r="AI112" s="69" t="s">
        <v>401</v>
      </c>
      <c r="AJ112" s="69" t="s">
        <v>401</v>
      </c>
      <c r="AK112" s="69" t="s">
        <v>401</v>
      </c>
      <c r="AL112" s="69" t="s">
        <v>401</v>
      </c>
    </row>
    <row r="113" spans="1:38" s="41" customFormat="1" ht="40.5" customHeight="1" x14ac:dyDescent="0.2">
      <c r="A113" s="69" t="s">
        <v>685</v>
      </c>
      <c r="B113" s="70" t="s">
        <v>312</v>
      </c>
      <c r="C113" s="69" t="s">
        <v>401</v>
      </c>
      <c r="D113" s="71" t="s">
        <v>159</v>
      </c>
      <c r="E113" s="70" t="s">
        <v>571</v>
      </c>
      <c r="F113" s="66" t="s">
        <v>237</v>
      </c>
      <c r="G113" s="69" t="s">
        <v>401</v>
      </c>
      <c r="H113" s="66">
        <v>0.55200000000000005</v>
      </c>
      <c r="I113" s="70" t="s">
        <v>163</v>
      </c>
      <c r="J113" s="69" t="s">
        <v>401</v>
      </c>
      <c r="K113" s="66" t="s">
        <v>237</v>
      </c>
      <c r="L113" s="69" t="s">
        <v>401</v>
      </c>
      <c r="M113" s="66">
        <v>0.55200000000000005</v>
      </c>
      <c r="N113" s="70" t="s">
        <v>163</v>
      </c>
      <c r="O113" s="69" t="s">
        <v>401</v>
      </c>
      <c r="P113" s="69" t="s">
        <v>253</v>
      </c>
      <c r="Q113" s="69" t="s">
        <v>253</v>
      </c>
      <c r="R113" s="72">
        <v>4848.6000000000004</v>
      </c>
      <c r="S113" s="69" t="s">
        <v>401</v>
      </c>
      <c r="T113" s="69" t="s">
        <v>401</v>
      </c>
      <c r="U113" s="69" t="s">
        <v>401</v>
      </c>
      <c r="V113" s="69" t="s">
        <v>401</v>
      </c>
      <c r="W113" s="69" t="s">
        <v>401</v>
      </c>
      <c r="X113" s="69" t="s">
        <v>401</v>
      </c>
      <c r="Y113" s="72">
        <v>4848.6000000000004</v>
      </c>
      <c r="Z113" s="69" t="s">
        <v>401</v>
      </c>
      <c r="AA113" s="69" t="s">
        <v>401</v>
      </c>
      <c r="AB113" s="72">
        <v>3311.3</v>
      </c>
      <c r="AC113" s="72">
        <v>1537.3</v>
      </c>
      <c r="AD113" s="69" t="s">
        <v>401</v>
      </c>
      <c r="AE113" s="69" t="s">
        <v>401</v>
      </c>
      <c r="AF113" s="69" t="s">
        <v>401</v>
      </c>
      <c r="AG113" s="69" t="s">
        <v>401</v>
      </c>
      <c r="AH113" s="69" t="s">
        <v>401</v>
      </c>
      <c r="AI113" s="69" t="s">
        <v>401</v>
      </c>
      <c r="AJ113" s="69" t="s">
        <v>401</v>
      </c>
      <c r="AK113" s="69" t="s">
        <v>401</v>
      </c>
      <c r="AL113" s="69" t="s">
        <v>401</v>
      </c>
    </row>
    <row r="114" spans="1:38" s="41" customFormat="1" ht="58.5" customHeight="1" x14ac:dyDescent="0.2">
      <c r="A114" s="69" t="s">
        <v>686</v>
      </c>
      <c r="B114" s="70" t="s">
        <v>312</v>
      </c>
      <c r="C114" s="69" t="s">
        <v>401</v>
      </c>
      <c r="D114" s="71" t="s">
        <v>159</v>
      </c>
      <c r="E114" s="70" t="s">
        <v>364</v>
      </c>
      <c r="F114" s="66" t="s">
        <v>238</v>
      </c>
      <c r="G114" s="69" t="s">
        <v>401</v>
      </c>
      <c r="H114" s="66">
        <v>0.67800000000000005</v>
      </c>
      <c r="I114" s="70" t="s">
        <v>163</v>
      </c>
      <c r="J114" s="69" t="s">
        <v>401</v>
      </c>
      <c r="K114" s="66" t="s">
        <v>238</v>
      </c>
      <c r="L114" s="69" t="s">
        <v>401</v>
      </c>
      <c r="M114" s="66">
        <v>0.67800000000000005</v>
      </c>
      <c r="N114" s="70" t="s">
        <v>163</v>
      </c>
      <c r="O114" s="69" t="s">
        <v>401</v>
      </c>
      <c r="P114" s="69" t="s">
        <v>253</v>
      </c>
      <c r="Q114" s="69" t="s">
        <v>253</v>
      </c>
      <c r="R114" s="72">
        <v>4083.5</v>
      </c>
      <c r="S114" s="69" t="s">
        <v>401</v>
      </c>
      <c r="T114" s="69" t="s">
        <v>401</v>
      </c>
      <c r="U114" s="69" t="s">
        <v>401</v>
      </c>
      <c r="V114" s="69" t="s">
        <v>401</v>
      </c>
      <c r="W114" s="69" t="s">
        <v>401</v>
      </c>
      <c r="X114" s="69" t="s">
        <v>401</v>
      </c>
      <c r="Y114" s="72">
        <v>4083.5</v>
      </c>
      <c r="Z114" s="69" t="s">
        <v>401</v>
      </c>
      <c r="AA114" s="69" t="s">
        <v>401</v>
      </c>
      <c r="AB114" s="72">
        <v>2788.8</v>
      </c>
      <c r="AC114" s="72">
        <v>1294.7</v>
      </c>
      <c r="AD114" s="69" t="s">
        <v>401</v>
      </c>
      <c r="AE114" s="69" t="s">
        <v>401</v>
      </c>
      <c r="AF114" s="69" t="s">
        <v>401</v>
      </c>
      <c r="AG114" s="69" t="s">
        <v>401</v>
      </c>
      <c r="AH114" s="69" t="s">
        <v>401</v>
      </c>
      <c r="AI114" s="69" t="s">
        <v>401</v>
      </c>
      <c r="AJ114" s="69" t="s">
        <v>401</v>
      </c>
      <c r="AK114" s="69" t="s">
        <v>401</v>
      </c>
      <c r="AL114" s="69" t="s">
        <v>401</v>
      </c>
    </row>
    <row r="115" spans="1:38" s="41" customFormat="1" ht="39.75" customHeight="1" x14ac:dyDescent="0.2">
      <c r="A115" s="69" t="s">
        <v>687</v>
      </c>
      <c r="B115" s="70" t="s">
        <v>312</v>
      </c>
      <c r="C115" s="69" t="s">
        <v>401</v>
      </c>
      <c r="D115" s="71" t="s">
        <v>159</v>
      </c>
      <c r="E115" s="70" t="s">
        <v>365</v>
      </c>
      <c r="F115" s="66" t="s">
        <v>239</v>
      </c>
      <c r="G115" s="69" t="s">
        <v>401</v>
      </c>
      <c r="H115" s="66">
        <v>0.38600000000000001</v>
      </c>
      <c r="I115" s="70" t="s">
        <v>163</v>
      </c>
      <c r="J115" s="69" t="s">
        <v>401</v>
      </c>
      <c r="K115" s="66" t="s">
        <v>239</v>
      </c>
      <c r="L115" s="69" t="s">
        <v>401</v>
      </c>
      <c r="M115" s="66">
        <v>0.38600000000000001</v>
      </c>
      <c r="N115" s="70" t="s">
        <v>163</v>
      </c>
      <c r="O115" s="69" t="s">
        <v>401</v>
      </c>
      <c r="P115" s="69" t="s">
        <v>253</v>
      </c>
      <c r="Q115" s="69" t="s">
        <v>253</v>
      </c>
      <c r="R115" s="72">
        <v>1573.9</v>
      </c>
      <c r="S115" s="69" t="s">
        <v>401</v>
      </c>
      <c r="T115" s="69" t="s">
        <v>401</v>
      </c>
      <c r="U115" s="69" t="s">
        <v>401</v>
      </c>
      <c r="V115" s="69" t="s">
        <v>401</v>
      </c>
      <c r="W115" s="69" t="s">
        <v>401</v>
      </c>
      <c r="X115" s="69" t="s">
        <v>401</v>
      </c>
      <c r="Y115" s="72">
        <v>1573.9</v>
      </c>
      <c r="Z115" s="69" t="s">
        <v>401</v>
      </c>
      <c r="AA115" s="69" t="s">
        <v>401</v>
      </c>
      <c r="AB115" s="72">
        <v>1074.9000000000001</v>
      </c>
      <c r="AC115" s="72">
        <v>499</v>
      </c>
      <c r="AD115" s="69" t="s">
        <v>401</v>
      </c>
      <c r="AE115" s="69" t="s">
        <v>401</v>
      </c>
      <c r="AF115" s="69" t="s">
        <v>401</v>
      </c>
      <c r="AG115" s="69" t="s">
        <v>401</v>
      </c>
      <c r="AH115" s="69" t="s">
        <v>401</v>
      </c>
      <c r="AI115" s="69" t="s">
        <v>401</v>
      </c>
      <c r="AJ115" s="69" t="s">
        <v>401</v>
      </c>
      <c r="AK115" s="69" t="s">
        <v>401</v>
      </c>
      <c r="AL115" s="69" t="s">
        <v>401</v>
      </c>
    </row>
    <row r="116" spans="1:38" s="41" customFormat="1" ht="39.75" customHeight="1" x14ac:dyDescent="0.2">
      <c r="A116" s="69" t="s">
        <v>688</v>
      </c>
      <c r="B116" s="70" t="s">
        <v>312</v>
      </c>
      <c r="C116" s="69" t="s">
        <v>401</v>
      </c>
      <c r="D116" s="71" t="s">
        <v>159</v>
      </c>
      <c r="E116" s="70" t="s">
        <v>572</v>
      </c>
      <c r="F116" s="66" t="s">
        <v>240</v>
      </c>
      <c r="G116" s="69" t="s">
        <v>401</v>
      </c>
      <c r="H116" s="66">
        <v>0.71199999999999997</v>
      </c>
      <c r="I116" s="70" t="s">
        <v>163</v>
      </c>
      <c r="J116" s="69" t="s">
        <v>401</v>
      </c>
      <c r="K116" s="66" t="s">
        <v>240</v>
      </c>
      <c r="L116" s="69" t="s">
        <v>401</v>
      </c>
      <c r="M116" s="66">
        <v>0.71199999999999997</v>
      </c>
      <c r="N116" s="70" t="s">
        <v>163</v>
      </c>
      <c r="O116" s="69" t="s">
        <v>401</v>
      </c>
      <c r="P116" s="69" t="s">
        <v>254</v>
      </c>
      <c r="Q116" s="69" t="s">
        <v>254</v>
      </c>
      <c r="R116" s="72">
        <v>4583.3</v>
      </c>
      <c r="S116" s="69" t="s">
        <v>401</v>
      </c>
      <c r="T116" s="69" t="s">
        <v>401</v>
      </c>
      <c r="U116" s="69" t="s">
        <v>401</v>
      </c>
      <c r="V116" s="69" t="s">
        <v>401</v>
      </c>
      <c r="W116" s="69" t="s">
        <v>401</v>
      </c>
      <c r="X116" s="69" t="s">
        <v>401</v>
      </c>
      <c r="Y116" s="69" t="s">
        <v>401</v>
      </c>
      <c r="Z116" s="72">
        <v>4583.3</v>
      </c>
      <c r="AA116" s="69" t="s">
        <v>401</v>
      </c>
      <c r="AB116" s="72">
        <v>2747.7000000000003</v>
      </c>
      <c r="AC116" s="72">
        <v>1835.6</v>
      </c>
      <c r="AD116" s="69" t="s">
        <v>401</v>
      </c>
      <c r="AE116" s="69" t="s">
        <v>401</v>
      </c>
      <c r="AF116" s="69" t="s">
        <v>401</v>
      </c>
      <c r="AG116" s="69" t="s">
        <v>401</v>
      </c>
      <c r="AH116" s="69" t="s">
        <v>401</v>
      </c>
      <c r="AI116" s="69" t="s">
        <v>401</v>
      </c>
      <c r="AJ116" s="69" t="s">
        <v>401</v>
      </c>
      <c r="AK116" s="69" t="s">
        <v>401</v>
      </c>
      <c r="AL116" s="69" t="s">
        <v>401</v>
      </c>
    </row>
    <row r="117" spans="1:38" s="41" customFormat="1" ht="27.75" customHeight="1" x14ac:dyDescent="0.2">
      <c r="A117" s="69" t="s">
        <v>689</v>
      </c>
      <c r="B117" s="70" t="s">
        <v>312</v>
      </c>
      <c r="C117" s="69" t="s">
        <v>401</v>
      </c>
      <c r="D117" s="71" t="s">
        <v>159</v>
      </c>
      <c r="E117" s="70" t="s">
        <v>573</v>
      </c>
      <c r="F117" s="66" t="s">
        <v>241</v>
      </c>
      <c r="G117" s="69" t="s">
        <v>401</v>
      </c>
      <c r="H117" s="66">
        <v>0.442</v>
      </c>
      <c r="I117" s="70" t="s">
        <v>163</v>
      </c>
      <c r="J117" s="69" t="s">
        <v>401</v>
      </c>
      <c r="K117" s="66" t="s">
        <v>241</v>
      </c>
      <c r="L117" s="69" t="s">
        <v>401</v>
      </c>
      <c r="M117" s="66">
        <v>0.442</v>
      </c>
      <c r="N117" s="70" t="s">
        <v>163</v>
      </c>
      <c r="O117" s="69" t="s">
        <v>401</v>
      </c>
      <c r="P117" s="69" t="s">
        <v>254</v>
      </c>
      <c r="Q117" s="69" t="s">
        <v>254</v>
      </c>
      <c r="R117" s="72">
        <v>3352.2</v>
      </c>
      <c r="S117" s="69" t="s">
        <v>401</v>
      </c>
      <c r="T117" s="69" t="s">
        <v>401</v>
      </c>
      <c r="U117" s="69" t="s">
        <v>401</v>
      </c>
      <c r="V117" s="69" t="s">
        <v>401</v>
      </c>
      <c r="W117" s="69" t="s">
        <v>401</v>
      </c>
      <c r="X117" s="69" t="s">
        <v>401</v>
      </c>
      <c r="Y117" s="69" t="s">
        <v>401</v>
      </c>
      <c r="Z117" s="72">
        <v>3352.2</v>
      </c>
      <c r="AA117" s="69" t="s">
        <v>401</v>
      </c>
      <c r="AB117" s="72">
        <v>2009.6</v>
      </c>
      <c r="AC117" s="72">
        <v>1342.6</v>
      </c>
      <c r="AD117" s="69" t="s">
        <v>401</v>
      </c>
      <c r="AE117" s="69" t="s">
        <v>401</v>
      </c>
      <c r="AF117" s="69" t="s">
        <v>401</v>
      </c>
      <c r="AG117" s="69" t="s">
        <v>401</v>
      </c>
      <c r="AH117" s="69" t="s">
        <v>401</v>
      </c>
      <c r="AI117" s="69" t="s">
        <v>401</v>
      </c>
      <c r="AJ117" s="69" t="s">
        <v>401</v>
      </c>
      <c r="AK117" s="69" t="s">
        <v>401</v>
      </c>
      <c r="AL117" s="69" t="s">
        <v>401</v>
      </c>
    </row>
    <row r="118" spans="1:38" s="41" customFormat="1" ht="27.75" customHeight="1" x14ac:dyDescent="0.2">
      <c r="A118" s="69" t="s">
        <v>690</v>
      </c>
      <c r="B118" s="70" t="s">
        <v>312</v>
      </c>
      <c r="C118" s="69" t="s">
        <v>401</v>
      </c>
      <c r="D118" s="71" t="s">
        <v>159</v>
      </c>
      <c r="E118" s="70" t="s">
        <v>574</v>
      </c>
      <c r="F118" s="66" t="s">
        <v>207</v>
      </c>
      <c r="G118" s="69" t="s">
        <v>401</v>
      </c>
      <c r="H118" s="66">
        <v>3.5999999999999997E-2</v>
      </c>
      <c r="I118" s="70" t="s">
        <v>163</v>
      </c>
      <c r="J118" s="69" t="s">
        <v>401</v>
      </c>
      <c r="K118" s="66" t="s">
        <v>207</v>
      </c>
      <c r="L118" s="69" t="s">
        <v>401</v>
      </c>
      <c r="M118" s="66">
        <v>3.5999999999999997E-2</v>
      </c>
      <c r="N118" s="70" t="s">
        <v>163</v>
      </c>
      <c r="O118" s="69" t="s">
        <v>401</v>
      </c>
      <c r="P118" s="69" t="s">
        <v>254</v>
      </c>
      <c r="Q118" s="69" t="s">
        <v>254</v>
      </c>
      <c r="R118" s="72">
        <v>880.8</v>
      </c>
      <c r="S118" s="69" t="s">
        <v>401</v>
      </c>
      <c r="T118" s="69" t="s">
        <v>401</v>
      </c>
      <c r="U118" s="69" t="s">
        <v>401</v>
      </c>
      <c r="V118" s="69" t="s">
        <v>401</v>
      </c>
      <c r="W118" s="69" t="s">
        <v>401</v>
      </c>
      <c r="X118" s="69" t="s">
        <v>401</v>
      </c>
      <c r="Y118" s="69" t="s">
        <v>401</v>
      </c>
      <c r="Z118" s="72">
        <v>880.8</v>
      </c>
      <c r="AA118" s="69" t="s">
        <v>401</v>
      </c>
      <c r="AB118" s="72">
        <v>528</v>
      </c>
      <c r="AC118" s="72">
        <v>352.8</v>
      </c>
      <c r="AD118" s="69" t="s">
        <v>401</v>
      </c>
      <c r="AE118" s="69" t="s">
        <v>401</v>
      </c>
      <c r="AF118" s="69" t="s">
        <v>401</v>
      </c>
      <c r="AG118" s="69" t="s">
        <v>401</v>
      </c>
      <c r="AH118" s="69" t="s">
        <v>401</v>
      </c>
      <c r="AI118" s="69" t="s">
        <v>401</v>
      </c>
      <c r="AJ118" s="69" t="s">
        <v>401</v>
      </c>
      <c r="AK118" s="69" t="s">
        <v>401</v>
      </c>
      <c r="AL118" s="69" t="s">
        <v>401</v>
      </c>
    </row>
    <row r="119" spans="1:38" s="41" customFormat="1" ht="27.75" customHeight="1" x14ac:dyDescent="0.2">
      <c r="A119" s="69" t="s">
        <v>691</v>
      </c>
      <c r="B119" s="70" t="s">
        <v>312</v>
      </c>
      <c r="C119" s="69" t="s">
        <v>401</v>
      </c>
      <c r="D119" s="71" t="s">
        <v>159</v>
      </c>
      <c r="E119" s="70" t="s">
        <v>575</v>
      </c>
      <c r="F119" s="66" t="s">
        <v>160</v>
      </c>
      <c r="G119" s="69" t="s">
        <v>401</v>
      </c>
      <c r="H119" s="66">
        <v>1.7999999999999999E-2</v>
      </c>
      <c r="I119" s="70" t="s">
        <v>163</v>
      </c>
      <c r="J119" s="69" t="s">
        <v>401</v>
      </c>
      <c r="K119" s="66" t="s">
        <v>160</v>
      </c>
      <c r="L119" s="69" t="s">
        <v>401</v>
      </c>
      <c r="M119" s="66">
        <v>1.7999999999999999E-2</v>
      </c>
      <c r="N119" s="70" t="s">
        <v>163</v>
      </c>
      <c r="O119" s="69" t="s">
        <v>401</v>
      </c>
      <c r="P119" s="69" t="s">
        <v>254</v>
      </c>
      <c r="Q119" s="69" t="s">
        <v>254</v>
      </c>
      <c r="R119" s="72">
        <v>133</v>
      </c>
      <c r="S119" s="69" t="s">
        <v>401</v>
      </c>
      <c r="T119" s="69" t="s">
        <v>401</v>
      </c>
      <c r="U119" s="69" t="s">
        <v>401</v>
      </c>
      <c r="V119" s="69" t="s">
        <v>401</v>
      </c>
      <c r="W119" s="69" t="s">
        <v>401</v>
      </c>
      <c r="X119" s="69" t="s">
        <v>401</v>
      </c>
      <c r="Y119" s="69" t="s">
        <v>401</v>
      </c>
      <c r="Z119" s="72">
        <v>133</v>
      </c>
      <c r="AA119" s="69" t="s">
        <v>401</v>
      </c>
      <c r="AB119" s="72">
        <v>79.7</v>
      </c>
      <c r="AC119" s="72">
        <v>53.3</v>
      </c>
      <c r="AD119" s="69" t="s">
        <v>401</v>
      </c>
      <c r="AE119" s="69" t="s">
        <v>401</v>
      </c>
      <c r="AF119" s="69" t="s">
        <v>401</v>
      </c>
      <c r="AG119" s="69" t="s">
        <v>401</v>
      </c>
      <c r="AH119" s="69" t="s">
        <v>401</v>
      </c>
      <c r="AI119" s="69" t="s">
        <v>401</v>
      </c>
      <c r="AJ119" s="69" t="s">
        <v>401</v>
      </c>
      <c r="AK119" s="69" t="s">
        <v>401</v>
      </c>
      <c r="AL119" s="69" t="s">
        <v>401</v>
      </c>
    </row>
    <row r="120" spans="1:38" s="41" customFormat="1" ht="27.75" customHeight="1" x14ac:dyDescent="0.2">
      <c r="A120" s="69" t="s">
        <v>692</v>
      </c>
      <c r="B120" s="70" t="s">
        <v>312</v>
      </c>
      <c r="C120" s="69" t="s">
        <v>401</v>
      </c>
      <c r="D120" s="71" t="s">
        <v>159</v>
      </c>
      <c r="E120" s="70" t="s">
        <v>576</v>
      </c>
      <c r="F120" s="66" t="s">
        <v>214</v>
      </c>
      <c r="G120" s="69" t="s">
        <v>401</v>
      </c>
      <c r="H120" s="66">
        <v>0.13200000000000001</v>
      </c>
      <c r="I120" s="70" t="s">
        <v>163</v>
      </c>
      <c r="J120" s="69" t="s">
        <v>401</v>
      </c>
      <c r="K120" s="66" t="s">
        <v>214</v>
      </c>
      <c r="L120" s="69" t="s">
        <v>401</v>
      </c>
      <c r="M120" s="66">
        <v>0.13200000000000001</v>
      </c>
      <c r="N120" s="70" t="s">
        <v>163</v>
      </c>
      <c r="O120" s="69" t="s">
        <v>401</v>
      </c>
      <c r="P120" s="69" t="s">
        <v>254</v>
      </c>
      <c r="Q120" s="69" t="s">
        <v>254</v>
      </c>
      <c r="R120" s="72">
        <v>857.2</v>
      </c>
      <c r="S120" s="69" t="s">
        <v>401</v>
      </c>
      <c r="T120" s="69" t="s">
        <v>401</v>
      </c>
      <c r="U120" s="69" t="s">
        <v>401</v>
      </c>
      <c r="V120" s="69" t="s">
        <v>401</v>
      </c>
      <c r="W120" s="69" t="s">
        <v>401</v>
      </c>
      <c r="X120" s="69" t="s">
        <v>401</v>
      </c>
      <c r="Y120" s="69" t="s">
        <v>401</v>
      </c>
      <c r="Z120" s="72">
        <v>857.2</v>
      </c>
      <c r="AA120" s="69" t="s">
        <v>401</v>
      </c>
      <c r="AB120" s="72">
        <v>513.90000000000009</v>
      </c>
      <c r="AC120" s="72">
        <v>343.3</v>
      </c>
      <c r="AD120" s="69" t="s">
        <v>401</v>
      </c>
      <c r="AE120" s="69" t="s">
        <v>401</v>
      </c>
      <c r="AF120" s="69" t="s">
        <v>401</v>
      </c>
      <c r="AG120" s="69" t="s">
        <v>401</v>
      </c>
      <c r="AH120" s="69" t="s">
        <v>401</v>
      </c>
      <c r="AI120" s="69" t="s">
        <v>401</v>
      </c>
      <c r="AJ120" s="69" t="s">
        <v>401</v>
      </c>
      <c r="AK120" s="69" t="s">
        <v>401</v>
      </c>
      <c r="AL120" s="69" t="s">
        <v>401</v>
      </c>
    </row>
    <row r="121" spans="1:38" s="41" customFormat="1" ht="27.75" customHeight="1" x14ac:dyDescent="0.2">
      <c r="A121" s="69" t="s">
        <v>693</v>
      </c>
      <c r="B121" s="70" t="s">
        <v>312</v>
      </c>
      <c r="C121" s="69" t="s">
        <v>401</v>
      </c>
      <c r="D121" s="71" t="s">
        <v>159</v>
      </c>
      <c r="E121" s="70" t="s">
        <v>577</v>
      </c>
      <c r="F121" s="66" t="s">
        <v>214</v>
      </c>
      <c r="G121" s="69" t="s">
        <v>401</v>
      </c>
      <c r="H121" s="66">
        <v>0.64600000000000002</v>
      </c>
      <c r="I121" s="70" t="s">
        <v>163</v>
      </c>
      <c r="J121" s="69" t="s">
        <v>401</v>
      </c>
      <c r="K121" s="66" t="s">
        <v>214</v>
      </c>
      <c r="L121" s="69" t="s">
        <v>401</v>
      </c>
      <c r="M121" s="66">
        <v>0.64600000000000002</v>
      </c>
      <c r="N121" s="70" t="s">
        <v>163</v>
      </c>
      <c r="O121" s="69" t="s">
        <v>401</v>
      </c>
      <c r="P121" s="69" t="s">
        <v>254</v>
      </c>
      <c r="Q121" s="69" t="s">
        <v>254</v>
      </c>
      <c r="R121" s="72">
        <v>4296.7</v>
      </c>
      <c r="S121" s="69" t="s">
        <v>401</v>
      </c>
      <c r="T121" s="69" t="s">
        <v>401</v>
      </c>
      <c r="U121" s="69" t="s">
        <v>401</v>
      </c>
      <c r="V121" s="69" t="s">
        <v>401</v>
      </c>
      <c r="W121" s="69" t="s">
        <v>401</v>
      </c>
      <c r="X121" s="69" t="s">
        <v>401</v>
      </c>
      <c r="Y121" s="69" t="s">
        <v>401</v>
      </c>
      <c r="Z121" s="72">
        <v>4296.7</v>
      </c>
      <c r="AA121" s="69" t="s">
        <v>401</v>
      </c>
      <c r="AB121" s="72">
        <v>2575.8999999999996</v>
      </c>
      <c r="AC121" s="72">
        <v>1720.8</v>
      </c>
      <c r="AD121" s="69" t="s">
        <v>401</v>
      </c>
      <c r="AE121" s="69" t="s">
        <v>401</v>
      </c>
      <c r="AF121" s="69" t="s">
        <v>401</v>
      </c>
      <c r="AG121" s="69" t="s">
        <v>401</v>
      </c>
      <c r="AH121" s="69" t="s">
        <v>401</v>
      </c>
      <c r="AI121" s="69" t="s">
        <v>401</v>
      </c>
      <c r="AJ121" s="69" t="s">
        <v>401</v>
      </c>
      <c r="AK121" s="69" t="s">
        <v>401</v>
      </c>
      <c r="AL121" s="69" t="s">
        <v>401</v>
      </c>
    </row>
    <row r="122" spans="1:38" s="41" customFormat="1" ht="27.75" customHeight="1" x14ac:dyDescent="0.2">
      <c r="A122" s="69" t="s">
        <v>694</v>
      </c>
      <c r="B122" s="70" t="s">
        <v>312</v>
      </c>
      <c r="C122" s="69" t="s">
        <v>401</v>
      </c>
      <c r="D122" s="71" t="s">
        <v>159</v>
      </c>
      <c r="E122" s="70" t="s">
        <v>578</v>
      </c>
      <c r="F122" s="66" t="s">
        <v>200</v>
      </c>
      <c r="G122" s="69" t="s">
        <v>401</v>
      </c>
      <c r="H122" s="66">
        <v>0.65</v>
      </c>
      <c r="I122" s="70" t="s">
        <v>248</v>
      </c>
      <c r="J122" s="69" t="s">
        <v>401</v>
      </c>
      <c r="K122" s="66" t="s">
        <v>200</v>
      </c>
      <c r="L122" s="69" t="s">
        <v>401</v>
      </c>
      <c r="M122" s="66">
        <v>0.65</v>
      </c>
      <c r="N122" s="70" t="s">
        <v>248</v>
      </c>
      <c r="O122" s="69" t="s">
        <v>401</v>
      </c>
      <c r="P122" s="69" t="s">
        <v>254</v>
      </c>
      <c r="Q122" s="69" t="s">
        <v>254</v>
      </c>
      <c r="R122" s="72">
        <v>6828.4</v>
      </c>
      <c r="S122" s="69" t="s">
        <v>401</v>
      </c>
      <c r="T122" s="69" t="s">
        <v>401</v>
      </c>
      <c r="U122" s="69" t="s">
        <v>401</v>
      </c>
      <c r="V122" s="69" t="s">
        <v>401</v>
      </c>
      <c r="W122" s="69" t="s">
        <v>401</v>
      </c>
      <c r="X122" s="69" t="s">
        <v>401</v>
      </c>
      <c r="Y122" s="69" t="s">
        <v>401</v>
      </c>
      <c r="Z122" s="72">
        <v>6828.4</v>
      </c>
      <c r="AA122" s="69" t="s">
        <v>401</v>
      </c>
      <c r="AB122" s="72">
        <v>4093.5999999999995</v>
      </c>
      <c r="AC122" s="72">
        <v>2734.8</v>
      </c>
      <c r="AD122" s="69" t="s">
        <v>401</v>
      </c>
      <c r="AE122" s="69" t="s">
        <v>401</v>
      </c>
      <c r="AF122" s="69" t="s">
        <v>401</v>
      </c>
      <c r="AG122" s="69" t="s">
        <v>401</v>
      </c>
      <c r="AH122" s="69" t="s">
        <v>401</v>
      </c>
      <c r="AI122" s="69" t="s">
        <v>401</v>
      </c>
      <c r="AJ122" s="69" t="s">
        <v>401</v>
      </c>
      <c r="AK122" s="69" t="s">
        <v>401</v>
      </c>
      <c r="AL122" s="69" t="s">
        <v>401</v>
      </c>
    </row>
    <row r="123" spans="1:38" s="41" customFormat="1" ht="27.75" customHeight="1" x14ac:dyDescent="0.2">
      <c r="A123" s="69" t="s">
        <v>695</v>
      </c>
      <c r="B123" s="70" t="s">
        <v>312</v>
      </c>
      <c r="C123" s="69" t="s">
        <v>401</v>
      </c>
      <c r="D123" s="71" t="s">
        <v>159</v>
      </c>
      <c r="E123" s="70" t="s">
        <v>579</v>
      </c>
      <c r="F123" s="66" t="s">
        <v>242</v>
      </c>
      <c r="G123" s="69" t="s">
        <v>401</v>
      </c>
      <c r="H123" s="66">
        <v>0.128</v>
      </c>
      <c r="I123" s="70" t="s">
        <v>163</v>
      </c>
      <c r="J123" s="69" t="s">
        <v>401</v>
      </c>
      <c r="K123" s="66" t="s">
        <v>242</v>
      </c>
      <c r="L123" s="69" t="s">
        <v>401</v>
      </c>
      <c r="M123" s="66">
        <v>0.128</v>
      </c>
      <c r="N123" s="70" t="s">
        <v>163</v>
      </c>
      <c r="O123" s="69" t="s">
        <v>401</v>
      </c>
      <c r="P123" s="69" t="s">
        <v>254</v>
      </c>
      <c r="Q123" s="69" t="s">
        <v>254</v>
      </c>
      <c r="R123" s="72">
        <v>1021.2</v>
      </c>
      <c r="S123" s="69" t="s">
        <v>401</v>
      </c>
      <c r="T123" s="69" t="s">
        <v>401</v>
      </c>
      <c r="U123" s="69" t="s">
        <v>401</v>
      </c>
      <c r="V123" s="69" t="s">
        <v>401</v>
      </c>
      <c r="W123" s="69" t="s">
        <v>401</v>
      </c>
      <c r="X123" s="69" t="s">
        <v>401</v>
      </c>
      <c r="Y123" s="69" t="s">
        <v>401</v>
      </c>
      <c r="Z123" s="72">
        <v>1021.2</v>
      </c>
      <c r="AA123" s="69" t="s">
        <v>401</v>
      </c>
      <c r="AB123" s="72">
        <v>612.20000000000005</v>
      </c>
      <c r="AC123" s="72">
        <v>409</v>
      </c>
      <c r="AD123" s="69" t="s">
        <v>401</v>
      </c>
      <c r="AE123" s="69" t="s">
        <v>401</v>
      </c>
      <c r="AF123" s="69" t="s">
        <v>401</v>
      </c>
      <c r="AG123" s="69" t="s">
        <v>401</v>
      </c>
      <c r="AH123" s="69" t="s">
        <v>401</v>
      </c>
      <c r="AI123" s="69" t="s">
        <v>401</v>
      </c>
      <c r="AJ123" s="69" t="s">
        <v>401</v>
      </c>
      <c r="AK123" s="69" t="s">
        <v>401</v>
      </c>
      <c r="AL123" s="69" t="s">
        <v>401</v>
      </c>
    </row>
    <row r="124" spans="1:38" s="41" customFormat="1" ht="27.75" customHeight="1" x14ac:dyDescent="0.2">
      <c r="A124" s="69" t="s">
        <v>696</v>
      </c>
      <c r="B124" s="70" t="s">
        <v>312</v>
      </c>
      <c r="C124" s="69" t="s">
        <v>401</v>
      </c>
      <c r="D124" s="71" t="s">
        <v>159</v>
      </c>
      <c r="E124" s="70" t="s">
        <v>580</v>
      </c>
      <c r="F124" s="66" t="s">
        <v>183</v>
      </c>
      <c r="G124" s="69" t="s">
        <v>401</v>
      </c>
      <c r="H124" s="66">
        <v>0.24399999999999999</v>
      </c>
      <c r="I124" s="70" t="s">
        <v>163</v>
      </c>
      <c r="J124" s="69" t="s">
        <v>401</v>
      </c>
      <c r="K124" s="66" t="s">
        <v>183</v>
      </c>
      <c r="L124" s="69" t="s">
        <v>401</v>
      </c>
      <c r="M124" s="66">
        <v>0.24399999999999999</v>
      </c>
      <c r="N124" s="70" t="s">
        <v>163</v>
      </c>
      <c r="O124" s="69" t="s">
        <v>401</v>
      </c>
      <c r="P124" s="69" t="s">
        <v>254</v>
      </c>
      <c r="Q124" s="69" t="s">
        <v>254</v>
      </c>
      <c r="R124" s="72">
        <v>1563.1</v>
      </c>
      <c r="S124" s="69" t="s">
        <v>401</v>
      </c>
      <c r="T124" s="69" t="s">
        <v>401</v>
      </c>
      <c r="U124" s="69" t="s">
        <v>401</v>
      </c>
      <c r="V124" s="69" t="s">
        <v>401</v>
      </c>
      <c r="W124" s="69" t="s">
        <v>401</v>
      </c>
      <c r="X124" s="69" t="s">
        <v>401</v>
      </c>
      <c r="Y124" s="69" t="s">
        <v>401</v>
      </c>
      <c r="Z124" s="72">
        <v>1563.1</v>
      </c>
      <c r="AA124" s="69" t="s">
        <v>401</v>
      </c>
      <c r="AB124" s="72">
        <v>937.09999999999991</v>
      </c>
      <c r="AC124" s="72">
        <v>626</v>
      </c>
      <c r="AD124" s="69" t="s">
        <v>401</v>
      </c>
      <c r="AE124" s="69" t="s">
        <v>401</v>
      </c>
      <c r="AF124" s="69" t="s">
        <v>401</v>
      </c>
      <c r="AG124" s="69" t="s">
        <v>401</v>
      </c>
      <c r="AH124" s="69" t="s">
        <v>401</v>
      </c>
      <c r="AI124" s="69" t="s">
        <v>401</v>
      </c>
      <c r="AJ124" s="69" t="s">
        <v>401</v>
      </c>
      <c r="AK124" s="69" t="s">
        <v>401</v>
      </c>
      <c r="AL124" s="69" t="s">
        <v>401</v>
      </c>
    </row>
    <row r="125" spans="1:38" s="41" customFormat="1" ht="27.75" customHeight="1" x14ac:dyDescent="0.2">
      <c r="A125" s="69" t="s">
        <v>697</v>
      </c>
      <c r="B125" s="70" t="s">
        <v>312</v>
      </c>
      <c r="C125" s="69" t="s">
        <v>401</v>
      </c>
      <c r="D125" s="71" t="s">
        <v>159</v>
      </c>
      <c r="E125" s="70" t="s">
        <v>366</v>
      </c>
      <c r="F125" s="66" t="s">
        <v>243</v>
      </c>
      <c r="G125" s="69" t="s">
        <v>401</v>
      </c>
      <c r="H125" s="66">
        <v>0.26</v>
      </c>
      <c r="I125" s="70" t="s">
        <v>163</v>
      </c>
      <c r="J125" s="69" t="s">
        <v>401</v>
      </c>
      <c r="K125" s="66" t="s">
        <v>243</v>
      </c>
      <c r="L125" s="69" t="s">
        <v>401</v>
      </c>
      <c r="M125" s="66">
        <v>0.26</v>
      </c>
      <c r="N125" s="70" t="s">
        <v>163</v>
      </c>
      <c r="O125" s="69" t="s">
        <v>401</v>
      </c>
      <c r="P125" s="69" t="s">
        <v>254</v>
      </c>
      <c r="Q125" s="69" t="s">
        <v>254</v>
      </c>
      <c r="R125" s="72">
        <v>2619.8000000000002</v>
      </c>
      <c r="S125" s="69" t="s">
        <v>401</v>
      </c>
      <c r="T125" s="69" t="s">
        <v>401</v>
      </c>
      <c r="U125" s="69" t="s">
        <v>401</v>
      </c>
      <c r="V125" s="69" t="s">
        <v>401</v>
      </c>
      <c r="W125" s="69" t="s">
        <v>401</v>
      </c>
      <c r="X125" s="69" t="s">
        <v>401</v>
      </c>
      <c r="Y125" s="69" t="s">
        <v>401</v>
      </c>
      <c r="Z125" s="72">
        <v>2619.8000000000002</v>
      </c>
      <c r="AA125" s="69" t="s">
        <v>401</v>
      </c>
      <c r="AB125" s="72">
        <v>1570.6000000000001</v>
      </c>
      <c r="AC125" s="72">
        <v>1049.2</v>
      </c>
      <c r="AD125" s="69" t="s">
        <v>401</v>
      </c>
      <c r="AE125" s="69" t="s">
        <v>401</v>
      </c>
      <c r="AF125" s="69" t="s">
        <v>401</v>
      </c>
      <c r="AG125" s="69" t="s">
        <v>401</v>
      </c>
      <c r="AH125" s="69" t="s">
        <v>401</v>
      </c>
      <c r="AI125" s="69" t="s">
        <v>401</v>
      </c>
      <c r="AJ125" s="69" t="s">
        <v>401</v>
      </c>
      <c r="AK125" s="69" t="s">
        <v>401</v>
      </c>
      <c r="AL125" s="69" t="s">
        <v>401</v>
      </c>
    </row>
    <row r="126" spans="1:38" s="41" customFormat="1" ht="28.5" customHeight="1" x14ac:dyDescent="0.2">
      <c r="A126" s="69" t="s">
        <v>698</v>
      </c>
      <c r="B126" s="70" t="s">
        <v>312</v>
      </c>
      <c r="C126" s="69" t="s">
        <v>401</v>
      </c>
      <c r="D126" s="71" t="s">
        <v>159</v>
      </c>
      <c r="E126" s="70" t="s">
        <v>767</v>
      </c>
      <c r="F126" s="66" t="s">
        <v>186</v>
      </c>
      <c r="G126" s="69" t="s">
        <v>401</v>
      </c>
      <c r="H126" s="66">
        <v>0.88</v>
      </c>
      <c r="I126" s="70" t="s">
        <v>163</v>
      </c>
      <c r="J126" s="69" t="s">
        <v>401</v>
      </c>
      <c r="K126" s="66" t="s">
        <v>186</v>
      </c>
      <c r="L126" s="69" t="s">
        <v>401</v>
      </c>
      <c r="M126" s="66">
        <v>0.88</v>
      </c>
      <c r="N126" s="70" t="s">
        <v>163</v>
      </c>
      <c r="O126" s="69" t="s">
        <v>401</v>
      </c>
      <c r="P126" s="69" t="s">
        <v>254</v>
      </c>
      <c r="Q126" s="69" t="s">
        <v>254</v>
      </c>
      <c r="R126" s="72">
        <v>5418.2</v>
      </c>
      <c r="S126" s="69" t="s">
        <v>401</v>
      </c>
      <c r="T126" s="69" t="s">
        <v>401</v>
      </c>
      <c r="U126" s="69" t="s">
        <v>401</v>
      </c>
      <c r="V126" s="69" t="s">
        <v>401</v>
      </c>
      <c r="W126" s="69" t="s">
        <v>401</v>
      </c>
      <c r="X126" s="69" t="s">
        <v>401</v>
      </c>
      <c r="Y126" s="69" t="s">
        <v>401</v>
      </c>
      <c r="Z126" s="72">
        <v>5418.2</v>
      </c>
      <c r="AA126" s="69" t="s">
        <v>401</v>
      </c>
      <c r="AB126" s="72">
        <v>3248.2</v>
      </c>
      <c r="AC126" s="72">
        <v>2170</v>
      </c>
      <c r="AD126" s="69" t="s">
        <v>401</v>
      </c>
      <c r="AE126" s="69" t="s">
        <v>401</v>
      </c>
      <c r="AF126" s="69" t="s">
        <v>401</v>
      </c>
      <c r="AG126" s="69" t="s">
        <v>401</v>
      </c>
      <c r="AH126" s="69" t="s">
        <v>401</v>
      </c>
      <c r="AI126" s="69" t="s">
        <v>401</v>
      </c>
      <c r="AJ126" s="69" t="s">
        <v>401</v>
      </c>
      <c r="AK126" s="69" t="s">
        <v>401</v>
      </c>
      <c r="AL126" s="69" t="s">
        <v>401</v>
      </c>
    </row>
    <row r="127" spans="1:38" s="41" customFormat="1" ht="39.75" customHeight="1" x14ac:dyDescent="0.2">
      <c r="A127" s="69" t="s">
        <v>699</v>
      </c>
      <c r="B127" s="70" t="s">
        <v>312</v>
      </c>
      <c r="C127" s="69" t="s">
        <v>401</v>
      </c>
      <c r="D127" s="71" t="s">
        <v>159</v>
      </c>
      <c r="E127" s="70" t="s">
        <v>581</v>
      </c>
      <c r="F127" s="66" t="s">
        <v>244</v>
      </c>
      <c r="G127" s="69" t="s">
        <v>401</v>
      </c>
      <c r="H127" s="66">
        <v>0.4</v>
      </c>
      <c r="I127" s="70" t="s">
        <v>163</v>
      </c>
      <c r="J127" s="69" t="s">
        <v>401</v>
      </c>
      <c r="K127" s="66" t="s">
        <v>244</v>
      </c>
      <c r="L127" s="69" t="s">
        <v>401</v>
      </c>
      <c r="M127" s="66">
        <v>0.4</v>
      </c>
      <c r="N127" s="70" t="s">
        <v>163</v>
      </c>
      <c r="O127" s="69" t="s">
        <v>401</v>
      </c>
      <c r="P127" s="69" t="s">
        <v>254</v>
      </c>
      <c r="Q127" s="69" t="s">
        <v>254</v>
      </c>
      <c r="R127" s="72">
        <v>2522.6999999999998</v>
      </c>
      <c r="S127" s="69" t="s">
        <v>401</v>
      </c>
      <c r="T127" s="69" t="s">
        <v>401</v>
      </c>
      <c r="U127" s="69" t="s">
        <v>401</v>
      </c>
      <c r="V127" s="69" t="s">
        <v>401</v>
      </c>
      <c r="W127" s="69" t="s">
        <v>401</v>
      </c>
      <c r="X127" s="69" t="s">
        <v>401</v>
      </c>
      <c r="Y127" s="69" t="s">
        <v>401</v>
      </c>
      <c r="Z127" s="72">
        <v>2522.6999999999998</v>
      </c>
      <c r="AA127" s="69" t="s">
        <v>401</v>
      </c>
      <c r="AB127" s="72">
        <v>1512.3999999999999</v>
      </c>
      <c r="AC127" s="72">
        <v>1010.3</v>
      </c>
      <c r="AD127" s="69" t="s">
        <v>401</v>
      </c>
      <c r="AE127" s="69" t="s">
        <v>401</v>
      </c>
      <c r="AF127" s="69" t="s">
        <v>401</v>
      </c>
      <c r="AG127" s="69" t="s">
        <v>401</v>
      </c>
      <c r="AH127" s="69" t="s">
        <v>401</v>
      </c>
      <c r="AI127" s="69" t="s">
        <v>401</v>
      </c>
      <c r="AJ127" s="69" t="s">
        <v>401</v>
      </c>
      <c r="AK127" s="69" t="s">
        <v>401</v>
      </c>
      <c r="AL127" s="69" t="s">
        <v>401</v>
      </c>
    </row>
    <row r="128" spans="1:38" s="41" customFormat="1" ht="51.75" customHeight="1" x14ac:dyDescent="0.2">
      <c r="A128" s="69" t="s">
        <v>700</v>
      </c>
      <c r="B128" s="70" t="s">
        <v>312</v>
      </c>
      <c r="C128" s="69" t="s">
        <v>401</v>
      </c>
      <c r="D128" s="71" t="s">
        <v>159</v>
      </c>
      <c r="E128" s="70" t="s">
        <v>367</v>
      </c>
      <c r="F128" s="66" t="s">
        <v>216</v>
      </c>
      <c r="G128" s="69" t="s">
        <v>401</v>
      </c>
      <c r="H128" s="66">
        <v>0.12</v>
      </c>
      <c r="I128" s="70" t="s">
        <v>163</v>
      </c>
      <c r="J128" s="69" t="s">
        <v>401</v>
      </c>
      <c r="K128" s="66" t="s">
        <v>216</v>
      </c>
      <c r="L128" s="69" t="s">
        <v>401</v>
      </c>
      <c r="M128" s="66">
        <v>0.12</v>
      </c>
      <c r="N128" s="70" t="s">
        <v>163</v>
      </c>
      <c r="O128" s="69" t="s">
        <v>401</v>
      </c>
      <c r="P128" s="69" t="s">
        <v>254</v>
      </c>
      <c r="Q128" s="69" t="s">
        <v>254</v>
      </c>
      <c r="R128" s="72">
        <v>724.8</v>
      </c>
      <c r="S128" s="69" t="s">
        <v>401</v>
      </c>
      <c r="T128" s="69" t="s">
        <v>401</v>
      </c>
      <c r="U128" s="69" t="s">
        <v>401</v>
      </c>
      <c r="V128" s="69" t="s">
        <v>401</v>
      </c>
      <c r="W128" s="69" t="s">
        <v>401</v>
      </c>
      <c r="X128" s="69" t="s">
        <v>401</v>
      </c>
      <c r="Y128" s="69" t="s">
        <v>401</v>
      </c>
      <c r="Z128" s="72">
        <v>724.8</v>
      </c>
      <c r="AA128" s="69" t="s">
        <v>401</v>
      </c>
      <c r="AB128" s="72">
        <v>434.49999999999994</v>
      </c>
      <c r="AC128" s="72">
        <v>290.3</v>
      </c>
      <c r="AD128" s="69" t="s">
        <v>401</v>
      </c>
      <c r="AE128" s="69" t="s">
        <v>401</v>
      </c>
      <c r="AF128" s="69" t="s">
        <v>401</v>
      </c>
      <c r="AG128" s="69" t="s">
        <v>401</v>
      </c>
      <c r="AH128" s="69" t="s">
        <v>401</v>
      </c>
      <c r="AI128" s="69" t="s">
        <v>401</v>
      </c>
      <c r="AJ128" s="69" t="s">
        <v>401</v>
      </c>
      <c r="AK128" s="69" t="s">
        <v>401</v>
      </c>
      <c r="AL128" s="69" t="s">
        <v>401</v>
      </c>
    </row>
    <row r="129" spans="1:38" s="41" customFormat="1" ht="41.25" customHeight="1" x14ac:dyDescent="0.2">
      <c r="A129" s="69" t="s">
        <v>701</v>
      </c>
      <c r="B129" s="70" t="s">
        <v>312</v>
      </c>
      <c r="C129" s="69" t="s">
        <v>401</v>
      </c>
      <c r="D129" s="71" t="s">
        <v>159</v>
      </c>
      <c r="E129" s="70" t="s">
        <v>368</v>
      </c>
      <c r="F129" s="66" t="s">
        <v>212</v>
      </c>
      <c r="G129" s="69" t="s">
        <v>401</v>
      </c>
      <c r="H129" s="66">
        <v>0.22800000000000001</v>
      </c>
      <c r="I129" s="70" t="s">
        <v>248</v>
      </c>
      <c r="J129" s="69" t="s">
        <v>401</v>
      </c>
      <c r="K129" s="66" t="s">
        <v>212</v>
      </c>
      <c r="L129" s="69" t="s">
        <v>401</v>
      </c>
      <c r="M129" s="66">
        <v>0.22800000000000001</v>
      </c>
      <c r="N129" s="70" t="s">
        <v>248</v>
      </c>
      <c r="O129" s="69" t="s">
        <v>401</v>
      </c>
      <c r="P129" s="69" t="s">
        <v>254</v>
      </c>
      <c r="Q129" s="69" t="s">
        <v>254</v>
      </c>
      <c r="R129" s="72">
        <v>3755.1</v>
      </c>
      <c r="S129" s="69" t="s">
        <v>401</v>
      </c>
      <c r="T129" s="69" t="s">
        <v>401</v>
      </c>
      <c r="U129" s="69" t="s">
        <v>401</v>
      </c>
      <c r="V129" s="69" t="s">
        <v>401</v>
      </c>
      <c r="W129" s="69" t="s">
        <v>401</v>
      </c>
      <c r="X129" s="69" t="s">
        <v>401</v>
      </c>
      <c r="Y129" s="69" t="s">
        <v>401</v>
      </c>
      <c r="Z129" s="72">
        <v>3755.1</v>
      </c>
      <c r="AA129" s="69" t="s">
        <v>401</v>
      </c>
      <c r="AB129" s="72">
        <v>2251.1999999999998</v>
      </c>
      <c r="AC129" s="72">
        <v>1503.9</v>
      </c>
      <c r="AD129" s="69" t="s">
        <v>401</v>
      </c>
      <c r="AE129" s="69" t="s">
        <v>401</v>
      </c>
      <c r="AF129" s="69" t="s">
        <v>401</v>
      </c>
      <c r="AG129" s="69" t="s">
        <v>401</v>
      </c>
      <c r="AH129" s="69" t="s">
        <v>401</v>
      </c>
      <c r="AI129" s="69" t="s">
        <v>401</v>
      </c>
      <c r="AJ129" s="69" t="s">
        <v>401</v>
      </c>
      <c r="AK129" s="69" t="s">
        <v>401</v>
      </c>
      <c r="AL129" s="69" t="s">
        <v>401</v>
      </c>
    </row>
    <row r="130" spans="1:38" s="41" customFormat="1" ht="39" customHeight="1" x14ac:dyDescent="0.2">
      <c r="A130" s="69" t="s">
        <v>702</v>
      </c>
      <c r="B130" s="70" t="s">
        <v>312</v>
      </c>
      <c r="C130" s="69" t="s">
        <v>401</v>
      </c>
      <c r="D130" s="71" t="s">
        <v>159</v>
      </c>
      <c r="E130" s="70" t="s">
        <v>369</v>
      </c>
      <c r="F130" s="66" t="s">
        <v>193</v>
      </c>
      <c r="G130" s="69" t="s">
        <v>401</v>
      </c>
      <c r="H130" s="66">
        <v>8.3000000000000004E-2</v>
      </c>
      <c r="I130" s="70" t="s">
        <v>163</v>
      </c>
      <c r="J130" s="69" t="s">
        <v>401</v>
      </c>
      <c r="K130" s="66" t="s">
        <v>193</v>
      </c>
      <c r="L130" s="69" t="s">
        <v>401</v>
      </c>
      <c r="M130" s="66">
        <v>8.3000000000000004E-2</v>
      </c>
      <c r="N130" s="70" t="s">
        <v>163</v>
      </c>
      <c r="O130" s="69" t="s">
        <v>401</v>
      </c>
      <c r="P130" s="69" t="s">
        <v>254</v>
      </c>
      <c r="Q130" s="69" t="s">
        <v>254</v>
      </c>
      <c r="R130" s="72">
        <v>574.20000000000005</v>
      </c>
      <c r="S130" s="69" t="s">
        <v>401</v>
      </c>
      <c r="T130" s="69" t="s">
        <v>401</v>
      </c>
      <c r="U130" s="69" t="s">
        <v>401</v>
      </c>
      <c r="V130" s="69" t="s">
        <v>401</v>
      </c>
      <c r="W130" s="69" t="s">
        <v>401</v>
      </c>
      <c r="X130" s="69" t="s">
        <v>401</v>
      </c>
      <c r="Y130" s="69" t="s">
        <v>401</v>
      </c>
      <c r="Z130" s="72">
        <v>574.20000000000005</v>
      </c>
      <c r="AA130" s="69" t="s">
        <v>401</v>
      </c>
      <c r="AB130" s="72">
        <v>344.20000000000005</v>
      </c>
      <c r="AC130" s="72">
        <v>230</v>
      </c>
      <c r="AD130" s="69" t="s">
        <v>401</v>
      </c>
      <c r="AE130" s="69" t="s">
        <v>401</v>
      </c>
      <c r="AF130" s="69" t="s">
        <v>401</v>
      </c>
      <c r="AG130" s="69" t="s">
        <v>401</v>
      </c>
      <c r="AH130" s="69" t="s">
        <v>401</v>
      </c>
      <c r="AI130" s="69" t="s">
        <v>401</v>
      </c>
      <c r="AJ130" s="69" t="s">
        <v>401</v>
      </c>
      <c r="AK130" s="69" t="s">
        <v>401</v>
      </c>
      <c r="AL130" s="69" t="s">
        <v>401</v>
      </c>
    </row>
    <row r="131" spans="1:38" s="41" customFormat="1" ht="53.25" customHeight="1" x14ac:dyDescent="0.2">
      <c r="A131" s="69" t="s">
        <v>703</v>
      </c>
      <c r="B131" s="70" t="s">
        <v>312</v>
      </c>
      <c r="C131" s="69" t="s">
        <v>401</v>
      </c>
      <c r="D131" s="71" t="s">
        <v>159</v>
      </c>
      <c r="E131" s="70" t="s">
        <v>582</v>
      </c>
      <c r="F131" s="66" t="s">
        <v>245</v>
      </c>
      <c r="G131" s="69" t="s">
        <v>401</v>
      </c>
      <c r="H131" s="66">
        <v>0.308</v>
      </c>
      <c r="I131" s="70" t="s">
        <v>247</v>
      </c>
      <c r="J131" s="69" t="s">
        <v>401</v>
      </c>
      <c r="K131" s="66" t="s">
        <v>245</v>
      </c>
      <c r="L131" s="69" t="s">
        <v>401</v>
      </c>
      <c r="M131" s="66">
        <v>0.308</v>
      </c>
      <c r="N131" s="70" t="s">
        <v>247</v>
      </c>
      <c r="O131" s="69" t="s">
        <v>401</v>
      </c>
      <c r="P131" s="69" t="s">
        <v>254</v>
      </c>
      <c r="Q131" s="69" t="s">
        <v>254</v>
      </c>
      <c r="R131" s="72">
        <v>2615.8000000000002</v>
      </c>
      <c r="S131" s="69" t="s">
        <v>401</v>
      </c>
      <c r="T131" s="69" t="s">
        <v>401</v>
      </c>
      <c r="U131" s="69" t="s">
        <v>401</v>
      </c>
      <c r="V131" s="69" t="s">
        <v>401</v>
      </c>
      <c r="W131" s="69" t="s">
        <v>401</v>
      </c>
      <c r="X131" s="69" t="s">
        <v>401</v>
      </c>
      <c r="Y131" s="69" t="s">
        <v>401</v>
      </c>
      <c r="Z131" s="72">
        <v>2615.8000000000002</v>
      </c>
      <c r="AA131" s="69" t="s">
        <v>401</v>
      </c>
      <c r="AB131" s="72">
        <v>1568.2000000000003</v>
      </c>
      <c r="AC131" s="72">
        <v>1047.5999999999999</v>
      </c>
      <c r="AD131" s="69" t="s">
        <v>401</v>
      </c>
      <c r="AE131" s="69" t="s">
        <v>401</v>
      </c>
      <c r="AF131" s="69" t="s">
        <v>401</v>
      </c>
      <c r="AG131" s="69" t="s">
        <v>401</v>
      </c>
      <c r="AH131" s="69" t="s">
        <v>401</v>
      </c>
      <c r="AI131" s="69" t="s">
        <v>401</v>
      </c>
      <c r="AJ131" s="69" t="s">
        <v>401</v>
      </c>
      <c r="AK131" s="69" t="s">
        <v>401</v>
      </c>
      <c r="AL131" s="69" t="s">
        <v>401</v>
      </c>
    </row>
    <row r="132" spans="1:38" s="41" customFormat="1" ht="27.95" customHeight="1" x14ac:dyDescent="0.2">
      <c r="A132" s="69" t="s">
        <v>704</v>
      </c>
      <c r="B132" s="70" t="s">
        <v>312</v>
      </c>
      <c r="C132" s="69" t="s">
        <v>401</v>
      </c>
      <c r="D132" s="71" t="s">
        <v>159</v>
      </c>
      <c r="E132" s="70" t="s">
        <v>225</v>
      </c>
      <c r="F132" s="66" t="s">
        <v>183</v>
      </c>
      <c r="G132" s="69" t="s">
        <v>401</v>
      </c>
      <c r="H132" s="66">
        <v>0.42</v>
      </c>
      <c r="I132" s="70" t="s">
        <v>163</v>
      </c>
      <c r="J132" s="69" t="s">
        <v>401</v>
      </c>
      <c r="K132" s="66" t="s">
        <v>183</v>
      </c>
      <c r="L132" s="69" t="s">
        <v>401</v>
      </c>
      <c r="M132" s="66">
        <v>0.42</v>
      </c>
      <c r="N132" s="70" t="s">
        <v>163</v>
      </c>
      <c r="O132" s="69" t="s">
        <v>401</v>
      </c>
      <c r="P132" s="69" t="s">
        <v>254</v>
      </c>
      <c r="Q132" s="69" t="s">
        <v>254</v>
      </c>
      <c r="R132" s="72">
        <v>2554.9</v>
      </c>
      <c r="S132" s="69" t="s">
        <v>401</v>
      </c>
      <c r="T132" s="69" t="s">
        <v>401</v>
      </c>
      <c r="U132" s="69" t="s">
        <v>401</v>
      </c>
      <c r="V132" s="69" t="s">
        <v>401</v>
      </c>
      <c r="W132" s="69" t="s">
        <v>401</v>
      </c>
      <c r="X132" s="69" t="s">
        <v>401</v>
      </c>
      <c r="Y132" s="69" t="s">
        <v>401</v>
      </c>
      <c r="Z132" s="72">
        <v>2554.9</v>
      </c>
      <c r="AA132" s="69" t="s">
        <v>401</v>
      </c>
      <c r="AB132" s="72">
        <v>1531.7</v>
      </c>
      <c r="AC132" s="72">
        <v>1023.2</v>
      </c>
      <c r="AD132" s="69" t="s">
        <v>401</v>
      </c>
      <c r="AE132" s="69" t="s">
        <v>401</v>
      </c>
      <c r="AF132" s="69" t="s">
        <v>401</v>
      </c>
      <c r="AG132" s="69" t="s">
        <v>401</v>
      </c>
      <c r="AH132" s="69" t="s">
        <v>401</v>
      </c>
      <c r="AI132" s="69" t="s">
        <v>401</v>
      </c>
      <c r="AJ132" s="69" t="s">
        <v>401</v>
      </c>
      <c r="AK132" s="69" t="s">
        <v>401</v>
      </c>
      <c r="AL132" s="69" t="s">
        <v>401</v>
      </c>
    </row>
    <row r="133" spans="1:38" s="41" customFormat="1" ht="27.95" customHeight="1" x14ac:dyDescent="0.2">
      <c r="A133" s="69" t="s">
        <v>705</v>
      </c>
      <c r="B133" s="70" t="s">
        <v>312</v>
      </c>
      <c r="C133" s="69" t="s">
        <v>401</v>
      </c>
      <c r="D133" s="71" t="s">
        <v>159</v>
      </c>
      <c r="E133" s="70" t="s">
        <v>583</v>
      </c>
      <c r="F133" s="66" t="s">
        <v>238</v>
      </c>
      <c r="G133" s="69" t="s">
        <v>401</v>
      </c>
      <c r="H133" s="66">
        <v>0.47399999999999998</v>
      </c>
      <c r="I133" s="70" t="s">
        <v>247</v>
      </c>
      <c r="J133" s="69" t="s">
        <v>401</v>
      </c>
      <c r="K133" s="66" t="s">
        <v>238</v>
      </c>
      <c r="L133" s="69" t="s">
        <v>401</v>
      </c>
      <c r="M133" s="66">
        <v>0.47399999999999998</v>
      </c>
      <c r="N133" s="70" t="s">
        <v>247</v>
      </c>
      <c r="O133" s="69" t="s">
        <v>401</v>
      </c>
      <c r="P133" s="69" t="s">
        <v>254</v>
      </c>
      <c r="Q133" s="69" t="s">
        <v>254</v>
      </c>
      <c r="R133" s="72">
        <v>3156.1</v>
      </c>
      <c r="S133" s="69" t="s">
        <v>401</v>
      </c>
      <c r="T133" s="69" t="s">
        <v>401</v>
      </c>
      <c r="U133" s="69" t="s">
        <v>401</v>
      </c>
      <c r="V133" s="69" t="s">
        <v>401</v>
      </c>
      <c r="W133" s="69" t="s">
        <v>401</v>
      </c>
      <c r="X133" s="69" t="s">
        <v>401</v>
      </c>
      <c r="Y133" s="69" t="s">
        <v>401</v>
      </c>
      <c r="Z133" s="72">
        <v>3156.1</v>
      </c>
      <c r="AA133" s="69" t="s">
        <v>401</v>
      </c>
      <c r="AB133" s="72">
        <v>1892.1</v>
      </c>
      <c r="AC133" s="72">
        <v>1264</v>
      </c>
      <c r="AD133" s="69" t="s">
        <v>401</v>
      </c>
      <c r="AE133" s="69" t="s">
        <v>401</v>
      </c>
      <c r="AF133" s="69" t="s">
        <v>401</v>
      </c>
      <c r="AG133" s="69" t="s">
        <v>401</v>
      </c>
      <c r="AH133" s="69" t="s">
        <v>401</v>
      </c>
      <c r="AI133" s="69" t="s">
        <v>401</v>
      </c>
      <c r="AJ133" s="69" t="s">
        <v>401</v>
      </c>
      <c r="AK133" s="69" t="s">
        <v>401</v>
      </c>
      <c r="AL133" s="69" t="s">
        <v>401</v>
      </c>
    </row>
    <row r="134" spans="1:38" s="41" customFormat="1" ht="27.95" customHeight="1" x14ac:dyDescent="0.2">
      <c r="A134" s="69" t="s">
        <v>706</v>
      </c>
      <c r="B134" s="70" t="s">
        <v>312</v>
      </c>
      <c r="C134" s="69" t="s">
        <v>401</v>
      </c>
      <c r="D134" s="71" t="s">
        <v>159</v>
      </c>
      <c r="E134" s="70" t="s">
        <v>584</v>
      </c>
      <c r="F134" s="66" t="s">
        <v>187</v>
      </c>
      <c r="G134" s="69" t="s">
        <v>401</v>
      </c>
      <c r="H134" s="66">
        <v>0.88200000000000001</v>
      </c>
      <c r="I134" s="70" t="s">
        <v>163</v>
      </c>
      <c r="J134" s="69" t="s">
        <v>401</v>
      </c>
      <c r="K134" s="66" t="s">
        <v>187</v>
      </c>
      <c r="L134" s="69" t="s">
        <v>401</v>
      </c>
      <c r="M134" s="66">
        <v>0.88200000000000001</v>
      </c>
      <c r="N134" s="70" t="s">
        <v>163</v>
      </c>
      <c r="O134" s="69" t="s">
        <v>401</v>
      </c>
      <c r="P134" s="69" t="s">
        <v>254</v>
      </c>
      <c r="Q134" s="69" t="s">
        <v>254</v>
      </c>
      <c r="R134" s="72">
        <v>6695.6</v>
      </c>
      <c r="S134" s="69" t="s">
        <v>401</v>
      </c>
      <c r="T134" s="69" t="s">
        <v>401</v>
      </c>
      <c r="U134" s="69" t="s">
        <v>401</v>
      </c>
      <c r="V134" s="69" t="s">
        <v>401</v>
      </c>
      <c r="W134" s="69" t="s">
        <v>401</v>
      </c>
      <c r="X134" s="69" t="s">
        <v>401</v>
      </c>
      <c r="Y134" s="69" t="s">
        <v>401</v>
      </c>
      <c r="Z134" s="72">
        <v>6695.6</v>
      </c>
      <c r="AA134" s="69" t="s">
        <v>401</v>
      </c>
      <c r="AB134" s="72">
        <v>4014.0000000000005</v>
      </c>
      <c r="AC134" s="72">
        <v>2681.6</v>
      </c>
      <c r="AD134" s="69" t="s">
        <v>401</v>
      </c>
      <c r="AE134" s="69" t="s">
        <v>401</v>
      </c>
      <c r="AF134" s="69" t="s">
        <v>401</v>
      </c>
      <c r="AG134" s="69" t="s">
        <v>401</v>
      </c>
      <c r="AH134" s="69" t="s">
        <v>401</v>
      </c>
      <c r="AI134" s="69" t="s">
        <v>401</v>
      </c>
      <c r="AJ134" s="69" t="s">
        <v>401</v>
      </c>
      <c r="AK134" s="69" t="s">
        <v>401</v>
      </c>
      <c r="AL134" s="69" t="s">
        <v>401</v>
      </c>
    </row>
    <row r="135" spans="1:38" s="41" customFormat="1" ht="27.95" customHeight="1" x14ac:dyDescent="0.2">
      <c r="A135" s="69" t="s">
        <v>707</v>
      </c>
      <c r="B135" s="70" t="s">
        <v>312</v>
      </c>
      <c r="C135" s="69" t="s">
        <v>401</v>
      </c>
      <c r="D135" s="71" t="s">
        <v>159</v>
      </c>
      <c r="E135" s="70" t="s">
        <v>371</v>
      </c>
      <c r="F135" s="66" t="s">
        <v>183</v>
      </c>
      <c r="G135" s="69" t="s">
        <v>401</v>
      </c>
      <c r="H135" s="66">
        <v>0.22</v>
      </c>
      <c r="I135" s="70" t="s">
        <v>163</v>
      </c>
      <c r="J135" s="69" t="s">
        <v>401</v>
      </c>
      <c r="K135" s="66" t="s">
        <v>183</v>
      </c>
      <c r="L135" s="69" t="s">
        <v>401</v>
      </c>
      <c r="M135" s="66">
        <v>0.22</v>
      </c>
      <c r="N135" s="70" t="s">
        <v>163</v>
      </c>
      <c r="O135" s="69" t="s">
        <v>401</v>
      </c>
      <c r="P135" s="69" t="s">
        <v>254</v>
      </c>
      <c r="Q135" s="69" t="s">
        <v>254</v>
      </c>
      <c r="R135" s="72">
        <v>1409.4</v>
      </c>
      <c r="S135" s="69" t="s">
        <v>401</v>
      </c>
      <c r="T135" s="69" t="s">
        <v>401</v>
      </c>
      <c r="U135" s="69" t="s">
        <v>401</v>
      </c>
      <c r="V135" s="69" t="s">
        <v>401</v>
      </c>
      <c r="W135" s="69" t="s">
        <v>401</v>
      </c>
      <c r="X135" s="69" t="s">
        <v>401</v>
      </c>
      <c r="Y135" s="69" t="s">
        <v>401</v>
      </c>
      <c r="Z135" s="72">
        <v>1409.4</v>
      </c>
      <c r="AA135" s="69" t="s">
        <v>401</v>
      </c>
      <c r="AB135" s="72">
        <v>844.90000000000009</v>
      </c>
      <c r="AC135" s="72">
        <v>564.5</v>
      </c>
      <c r="AD135" s="69" t="s">
        <v>401</v>
      </c>
      <c r="AE135" s="69" t="s">
        <v>401</v>
      </c>
      <c r="AF135" s="69" t="s">
        <v>401</v>
      </c>
      <c r="AG135" s="69" t="s">
        <v>401</v>
      </c>
      <c r="AH135" s="69" t="s">
        <v>401</v>
      </c>
      <c r="AI135" s="69" t="s">
        <v>401</v>
      </c>
      <c r="AJ135" s="69" t="s">
        <v>401</v>
      </c>
      <c r="AK135" s="69" t="s">
        <v>401</v>
      </c>
      <c r="AL135" s="69" t="s">
        <v>401</v>
      </c>
    </row>
    <row r="136" spans="1:38" s="41" customFormat="1" ht="27.95" customHeight="1" x14ac:dyDescent="0.2">
      <c r="A136" s="69" t="s">
        <v>708</v>
      </c>
      <c r="B136" s="70" t="s">
        <v>312</v>
      </c>
      <c r="C136" s="69" t="s">
        <v>401</v>
      </c>
      <c r="D136" s="71" t="s">
        <v>159</v>
      </c>
      <c r="E136" s="70" t="s">
        <v>372</v>
      </c>
      <c r="F136" s="66" t="s">
        <v>246</v>
      </c>
      <c r="G136" s="69" t="s">
        <v>401</v>
      </c>
      <c r="H136" s="66">
        <v>0.22</v>
      </c>
      <c r="I136" s="70" t="s">
        <v>163</v>
      </c>
      <c r="J136" s="69" t="s">
        <v>401</v>
      </c>
      <c r="K136" s="66" t="s">
        <v>246</v>
      </c>
      <c r="L136" s="69" t="s">
        <v>401</v>
      </c>
      <c r="M136" s="66">
        <v>0.22</v>
      </c>
      <c r="N136" s="70" t="s">
        <v>163</v>
      </c>
      <c r="O136" s="69" t="s">
        <v>401</v>
      </c>
      <c r="P136" s="69" t="s">
        <v>254</v>
      </c>
      <c r="Q136" s="69" t="s">
        <v>254</v>
      </c>
      <c r="R136" s="72">
        <v>1453.6</v>
      </c>
      <c r="S136" s="69" t="s">
        <v>401</v>
      </c>
      <c r="T136" s="69" t="s">
        <v>401</v>
      </c>
      <c r="U136" s="69" t="s">
        <v>401</v>
      </c>
      <c r="V136" s="69" t="s">
        <v>401</v>
      </c>
      <c r="W136" s="69" t="s">
        <v>401</v>
      </c>
      <c r="X136" s="69" t="s">
        <v>401</v>
      </c>
      <c r="Y136" s="69" t="s">
        <v>401</v>
      </c>
      <c r="Z136" s="72">
        <v>1453.6</v>
      </c>
      <c r="AA136" s="69" t="s">
        <v>401</v>
      </c>
      <c r="AB136" s="72">
        <v>871.39999999999986</v>
      </c>
      <c r="AC136" s="72">
        <v>582.20000000000005</v>
      </c>
      <c r="AD136" s="69" t="s">
        <v>401</v>
      </c>
      <c r="AE136" s="69" t="s">
        <v>401</v>
      </c>
      <c r="AF136" s="69" t="s">
        <v>401</v>
      </c>
      <c r="AG136" s="69" t="s">
        <v>401</v>
      </c>
      <c r="AH136" s="69" t="s">
        <v>401</v>
      </c>
      <c r="AI136" s="69" t="s">
        <v>401</v>
      </c>
      <c r="AJ136" s="69" t="s">
        <v>401</v>
      </c>
      <c r="AK136" s="69" t="s">
        <v>401</v>
      </c>
      <c r="AL136" s="69" t="s">
        <v>401</v>
      </c>
    </row>
    <row r="137" spans="1:38" s="41" customFormat="1" ht="38.25" x14ac:dyDescent="0.2">
      <c r="A137" s="69" t="s">
        <v>709</v>
      </c>
      <c r="B137" s="70" t="s">
        <v>312</v>
      </c>
      <c r="C137" s="69" t="s">
        <v>401</v>
      </c>
      <c r="D137" s="71" t="s">
        <v>159</v>
      </c>
      <c r="E137" s="70" t="s">
        <v>585</v>
      </c>
      <c r="F137" s="66" t="s">
        <v>175</v>
      </c>
      <c r="G137" s="69" t="s">
        <v>401</v>
      </c>
      <c r="H137" s="66">
        <v>0.876</v>
      </c>
      <c r="I137" s="70" t="s">
        <v>163</v>
      </c>
      <c r="J137" s="69" t="s">
        <v>401</v>
      </c>
      <c r="K137" s="66" t="s">
        <v>175</v>
      </c>
      <c r="L137" s="69" t="s">
        <v>401</v>
      </c>
      <c r="M137" s="66">
        <v>0.876</v>
      </c>
      <c r="N137" s="70" t="s">
        <v>163</v>
      </c>
      <c r="O137" s="69" t="s">
        <v>401</v>
      </c>
      <c r="P137" s="69" t="s">
        <v>254</v>
      </c>
      <c r="Q137" s="69" t="s">
        <v>254</v>
      </c>
      <c r="R137" s="72">
        <v>5847.7</v>
      </c>
      <c r="S137" s="69" t="s">
        <v>401</v>
      </c>
      <c r="T137" s="69" t="s">
        <v>401</v>
      </c>
      <c r="U137" s="69" t="s">
        <v>401</v>
      </c>
      <c r="V137" s="69" t="s">
        <v>401</v>
      </c>
      <c r="W137" s="69" t="s">
        <v>401</v>
      </c>
      <c r="X137" s="69" t="s">
        <v>401</v>
      </c>
      <c r="Y137" s="69" t="s">
        <v>401</v>
      </c>
      <c r="Z137" s="72">
        <v>5847.7</v>
      </c>
      <c r="AA137" s="69" t="s">
        <v>401</v>
      </c>
      <c r="AB137" s="72">
        <v>3505.7</v>
      </c>
      <c r="AC137" s="72">
        <v>2342</v>
      </c>
      <c r="AD137" s="69" t="s">
        <v>401</v>
      </c>
      <c r="AE137" s="69" t="s">
        <v>401</v>
      </c>
      <c r="AF137" s="69" t="s">
        <v>401</v>
      </c>
      <c r="AG137" s="69" t="s">
        <v>401</v>
      </c>
      <c r="AH137" s="69" t="s">
        <v>401</v>
      </c>
      <c r="AI137" s="69" t="s">
        <v>401</v>
      </c>
      <c r="AJ137" s="69" t="s">
        <v>401</v>
      </c>
      <c r="AK137" s="69" t="s">
        <v>401</v>
      </c>
      <c r="AL137" s="69" t="s">
        <v>401</v>
      </c>
    </row>
    <row r="138" spans="1:38" s="41" customFormat="1" ht="12.75" x14ac:dyDescent="0.2">
      <c r="A138" s="131" t="s">
        <v>82</v>
      </c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/>
      <c r="AF138" s="132"/>
      <c r="AG138" s="132"/>
      <c r="AH138" s="132"/>
      <c r="AI138" s="132"/>
      <c r="AJ138" s="132"/>
      <c r="AK138" s="132"/>
      <c r="AL138" s="133"/>
    </row>
    <row r="139" spans="1:38" s="41" customFormat="1" ht="52.5" customHeight="1" x14ac:dyDescent="0.2">
      <c r="A139" s="69" t="s">
        <v>710</v>
      </c>
      <c r="B139" s="70" t="s">
        <v>313</v>
      </c>
      <c r="C139" s="69" t="s">
        <v>401</v>
      </c>
      <c r="D139" s="71" t="s">
        <v>249</v>
      </c>
      <c r="E139" s="70" t="s">
        <v>373</v>
      </c>
      <c r="F139" s="69" t="s">
        <v>401</v>
      </c>
      <c r="G139" s="69" t="s">
        <v>401</v>
      </c>
      <c r="H139" s="69" t="s">
        <v>401</v>
      </c>
      <c r="I139" s="69" t="s">
        <v>401</v>
      </c>
      <c r="J139" s="69" t="s">
        <v>401</v>
      </c>
      <c r="K139" s="69" t="s">
        <v>401</v>
      </c>
      <c r="L139" s="69" t="s">
        <v>401</v>
      </c>
      <c r="M139" s="69" t="s">
        <v>401</v>
      </c>
      <c r="N139" s="69" t="s">
        <v>401</v>
      </c>
      <c r="O139" s="69" t="s">
        <v>401</v>
      </c>
      <c r="P139" s="69" t="s">
        <v>250</v>
      </c>
      <c r="Q139" s="69" t="s">
        <v>250</v>
      </c>
      <c r="R139" s="72">
        <v>63.230690000000003</v>
      </c>
      <c r="S139" s="69" t="s">
        <v>401</v>
      </c>
      <c r="T139" s="69" t="s">
        <v>401</v>
      </c>
      <c r="U139" s="69" t="s">
        <v>401</v>
      </c>
      <c r="V139" s="72">
        <v>63.230690000000003</v>
      </c>
      <c r="W139" s="72" t="s">
        <v>401</v>
      </c>
      <c r="X139" s="72" t="s">
        <v>401</v>
      </c>
      <c r="Y139" s="72" t="s">
        <v>401</v>
      </c>
      <c r="Z139" s="72" t="s">
        <v>401</v>
      </c>
      <c r="AA139" s="72" t="s">
        <v>401</v>
      </c>
      <c r="AB139" s="72">
        <v>40.930689999999998</v>
      </c>
      <c r="AC139" s="72">
        <v>22.3</v>
      </c>
      <c r="AD139" s="69" t="s">
        <v>401</v>
      </c>
      <c r="AE139" s="69" t="s">
        <v>401</v>
      </c>
      <c r="AF139" s="69" t="s">
        <v>401</v>
      </c>
      <c r="AG139" s="69" t="s">
        <v>401</v>
      </c>
      <c r="AH139" s="69" t="s">
        <v>401</v>
      </c>
      <c r="AI139" s="69" t="s">
        <v>401</v>
      </c>
      <c r="AJ139" s="69" t="s">
        <v>401</v>
      </c>
      <c r="AK139" s="69" t="s">
        <v>401</v>
      </c>
      <c r="AL139" s="69" t="s">
        <v>401</v>
      </c>
    </row>
    <row r="140" spans="1:38" s="41" customFormat="1" ht="52.5" customHeight="1" x14ac:dyDescent="0.2">
      <c r="A140" s="69" t="s">
        <v>711</v>
      </c>
      <c r="B140" s="70" t="s">
        <v>313</v>
      </c>
      <c r="C140" s="69" t="s">
        <v>401</v>
      </c>
      <c r="D140" s="71" t="s">
        <v>249</v>
      </c>
      <c r="E140" s="70" t="s">
        <v>374</v>
      </c>
      <c r="F140" s="69" t="s">
        <v>401</v>
      </c>
      <c r="G140" s="69" t="s">
        <v>401</v>
      </c>
      <c r="H140" s="69" t="s">
        <v>401</v>
      </c>
      <c r="I140" s="69" t="s">
        <v>401</v>
      </c>
      <c r="J140" s="69" t="s">
        <v>401</v>
      </c>
      <c r="K140" s="69" t="s">
        <v>401</v>
      </c>
      <c r="L140" s="69" t="s">
        <v>401</v>
      </c>
      <c r="M140" s="69" t="s">
        <v>401</v>
      </c>
      <c r="N140" s="69" t="s">
        <v>401</v>
      </c>
      <c r="O140" s="69" t="s">
        <v>401</v>
      </c>
      <c r="P140" s="69" t="s">
        <v>250</v>
      </c>
      <c r="Q140" s="69" t="s">
        <v>250</v>
      </c>
      <c r="R140" s="72">
        <v>383.30435000000006</v>
      </c>
      <c r="S140" s="69" t="s">
        <v>401</v>
      </c>
      <c r="T140" s="69" t="s">
        <v>401</v>
      </c>
      <c r="U140" s="69" t="s">
        <v>401</v>
      </c>
      <c r="V140" s="72">
        <v>383.30435000000006</v>
      </c>
      <c r="W140" s="72" t="s">
        <v>401</v>
      </c>
      <c r="X140" s="72" t="s">
        <v>401</v>
      </c>
      <c r="Y140" s="72" t="s">
        <v>401</v>
      </c>
      <c r="Z140" s="72" t="s">
        <v>401</v>
      </c>
      <c r="AA140" s="72" t="s">
        <v>401</v>
      </c>
      <c r="AB140" s="72">
        <v>247.90435000000005</v>
      </c>
      <c r="AC140" s="72">
        <v>135.4</v>
      </c>
      <c r="AD140" s="69" t="s">
        <v>401</v>
      </c>
      <c r="AE140" s="69" t="s">
        <v>401</v>
      </c>
      <c r="AF140" s="69" t="s">
        <v>401</v>
      </c>
      <c r="AG140" s="69" t="s">
        <v>401</v>
      </c>
      <c r="AH140" s="69" t="s">
        <v>401</v>
      </c>
      <c r="AI140" s="69" t="s">
        <v>401</v>
      </c>
      <c r="AJ140" s="69" t="s">
        <v>401</v>
      </c>
      <c r="AK140" s="69" t="s">
        <v>401</v>
      </c>
      <c r="AL140" s="69" t="s">
        <v>401</v>
      </c>
    </row>
    <row r="141" spans="1:38" s="41" customFormat="1" ht="52.5" customHeight="1" x14ac:dyDescent="0.2">
      <c r="A141" s="69" t="s">
        <v>712</v>
      </c>
      <c r="B141" s="70" t="s">
        <v>313</v>
      </c>
      <c r="C141" s="69" t="s">
        <v>401</v>
      </c>
      <c r="D141" s="71" t="s">
        <v>249</v>
      </c>
      <c r="E141" s="70" t="s">
        <v>399</v>
      </c>
      <c r="F141" s="69" t="s">
        <v>401</v>
      </c>
      <c r="G141" s="69" t="s">
        <v>401</v>
      </c>
      <c r="H141" s="69" t="s">
        <v>401</v>
      </c>
      <c r="I141" s="69" t="s">
        <v>401</v>
      </c>
      <c r="J141" s="69" t="s">
        <v>401</v>
      </c>
      <c r="K141" s="69" t="s">
        <v>401</v>
      </c>
      <c r="L141" s="69" t="s">
        <v>401</v>
      </c>
      <c r="M141" s="69" t="s">
        <v>401</v>
      </c>
      <c r="N141" s="69" t="s">
        <v>401</v>
      </c>
      <c r="O141" s="69" t="s">
        <v>401</v>
      </c>
      <c r="P141" s="69" t="s">
        <v>250</v>
      </c>
      <c r="Q141" s="69" t="s">
        <v>250</v>
      </c>
      <c r="R141" s="72">
        <v>128.23769999999999</v>
      </c>
      <c r="S141" s="69" t="s">
        <v>401</v>
      </c>
      <c r="T141" s="69" t="s">
        <v>401</v>
      </c>
      <c r="U141" s="69" t="s">
        <v>401</v>
      </c>
      <c r="V141" s="72">
        <v>128.23769999999999</v>
      </c>
      <c r="W141" s="72" t="s">
        <v>401</v>
      </c>
      <c r="X141" s="72" t="s">
        <v>401</v>
      </c>
      <c r="Y141" s="72" t="s">
        <v>401</v>
      </c>
      <c r="Z141" s="72" t="s">
        <v>401</v>
      </c>
      <c r="AA141" s="72" t="s">
        <v>401</v>
      </c>
      <c r="AB141" s="72">
        <v>82.937699999999992</v>
      </c>
      <c r="AC141" s="72">
        <v>45.3</v>
      </c>
      <c r="AD141" s="69" t="s">
        <v>401</v>
      </c>
      <c r="AE141" s="69" t="s">
        <v>401</v>
      </c>
      <c r="AF141" s="69" t="s">
        <v>401</v>
      </c>
      <c r="AG141" s="69" t="s">
        <v>401</v>
      </c>
      <c r="AH141" s="69" t="s">
        <v>401</v>
      </c>
      <c r="AI141" s="69" t="s">
        <v>401</v>
      </c>
      <c r="AJ141" s="69" t="s">
        <v>401</v>
      </c>
      <c r="AK141" s="69" t="s">
        <v>401</v>
      </c>
      <c r="AL141" s="69" t="s">
        <v>401</v>
      </c>
    </row>
    <row r="142" spans="1:38" s="41" customFormat="1" ht="52.5" customHeight="1" x14ac:dyDescent="0.2">
      <c r="A142" s="69" t="s">
        <v>713</v>
      </c>
      <c r="B142" s="70" t="s">
        <v>313</v>
      </c>
      <c r="C142" s="69" t="s">
        <v>401</v>
      </c>
      <c r="D142" s="71" t="s">
        <v>249</v>
      </c>
      <c r="E142" s="70" t="s">
        <v>375</v>
      </c>
      <c r="F142" s="69" t="s">
        <v>401</v>
      </c>
      <c r="G142" s="69" t="s">
        <v>401</v>
      </c>
      <c r="H142" s="69" t="s">
        <v>401</v>
      </c>
      <c r="I142" s="69" t="s">
        <v>401</v>
      </c>
      <c r="J142" s="69" t="s">
        <v>401</v>
      </c>
      <c r="K142" s="69" t="s">
        <v>401</v>
      </c>
      <c r="L142" s="69" t="s">
        <v>401</v>
      </c>
      <c r="M142" s="69" t="s">
        <v>401</v>
      </c>
      <c r="N142" s="69" t="s">
        <v>401</v>
      </c>
      <c r="O142" s="69" t="s">
        <v>401</v>
      </c>
      <c r="P142" s="69" t="s">
        <v>250</v>
      </c>
      <c r="Q142" s="69" t="s">
        <v>250</v>
      </c>
      <c r="R142" s="72">
        <v>135.5839</v>
      </c>
      <c r="S142" s="69" t="s">
        <v>401</v>
      </c>
      <c r="T142" s="69" t="s">
        <v>401</v>
      </c>
      <c r="U142" s="69" t="s">
        <v>401</v>
      </c>
      <c r="V142" s="72">
        <v>135.5839</v>
      </c>
      <c r="W142" s="72" t="s">
        <v>401</v>
      </c>
      <c r="X142" s="72" t="s">
        <v>401</v>
      </c>
      <c r="Y142" s="72" t="s">
        <v>401</v>
      </c>
      <c r="Z142" s="72" t="s">
        <v>401</v>
      </c>
      <c r="AA142" s="72" t="s">
        <v>401</v>
      </c>
      <c r="AB142" s="72">
        <v>87.210180000000008</v>
      </c>
      <c r="AC142" s="72">
        <v>47.6</v>
      </c>
      <c r="AD142" s="69" t="s">
        <v>401</v>
      </c>
      <c r="AE142" s="69" t="s">
        <v>401</v>
      </c>
      <c r="AF142" s="69" t="s">
        <v>401</v>
      </c>
      <c r="AG142" s="69" t="s">
        <v>401</v>
      </c>
      <c r="AH142" s="69" t="s">
        <v>401</v>
      </c>
      <c r="AI142" s="69" t="s">
        <v>401</v>
      </c>
      <c r="AJ142" s="69" t="s">
        <v>401</v>
      </c>
      <c r="AK142" s="72">
        <v>0.77372000000000007</v>
      </c>
      <c r="AL142" s="69" t="s">
        <v>401</v>
      </c>
    </row>
    <row r="143" spans="1:38" s="41" customFormat="1" ht="52.5" customHeight="1" x14ac:dyDescent="0.2">
      <c r="A143" s="69" t="s">
        <v>714</v>
      </c>
      <c r="B143" s="70" t="s">
        <v>313</v>
      </c>
      <c r="C143" s="69" t="s">
        <v>401</v>
      </c>
      <c r="D143" s="71" t="s">
        <v>249</v>
      </c>
      <c r="E143" s="70" t="s">
        <v>376</v>
      </c>
      <c r="F143" s="69" t="s">
        <v>401</v>
      </c>
      <c r="G143" s="69" t="s">
        <v>401</v>
      </c>
      <c r="H143" s="69" t="s">
        <v>401</v>
      </c>
      <c r="I143" s="69" t="s">
        <v>401</v>
      </c>
      <c r="J143" s="69" t="s">
        <v>401</v>
      </c>
      <c r="K143" s="69" t="s">
        <v>401</v>
      </c>
      <c r="L143" s="69" t="s">
        <v>401</v>
      </c>
      <c r="M143" s="69" t="s">
        <v>401</v>
      </c>
      <c r="N143" s="69" t="s">
        <v>401</v>
      </c>
      <c r="O143" s="69" t="s">
        <v>401</v>
      </c>
      <c r="P143" s="69" t="s">
        <v>250</v>
      </c>
      <c r="Q143" s="69" t="s">
        <v>250</v>
      </c>
      <c r="R143" s="72">
        <v>152.13713000000001</v>
      </c>
      <c r="S143" s="69" t="s">
        <v>401</v>
      </c>
      <c r="T143" s="69" t="s">
        <v>401</v>
      </c>
      <c r="U143" s="69" t="s">
        <v>401</v>
      </c>
      <c r="V143" s="72">
        <v>152.13713000000001</v>
      </c>
      <c r="W143" s="72" t="s">
        <v>401</v>
      </c>
      <c r="X143" s="72" t="s">
        <v>401</v>
      </c>
      <c r="Y143" s="72" t="s">
        <v>401</v>
      </c>
      <c r="Z143" s="72" t="s">
        <v>401</v>
      </c>
      <c r="AA143" s="72" t="s">
        <v>401</v>
      </c>
      <c r="AB143" s="72">
        <v>97.880610000000019</v>
      </c>
      <c r="AC143" s="72">
        <v>53.5</v>
      </c>
      <c r="AD143" s="69" t="s">
        <v>401</v>
      </c>
      <c r="AE143" s="69" t="s">
        <v>401</v>
      </c>
      <c r="AF143" s="69" t="s">
        <v>401</v>
      </c>
      <c r="AG143" s="69" t="s">
        <v>401</v>
      </c>
      <c r="AH143" s="69" t="s">
        <v>401</v>
      </c>
      <c r="AI143" s="69" t="s">
        <v>401</v>
      </c>
      <c r="AJ143" s="69" t="s">
        <v>401</v>
      </c>
      <c r="AK143" s="72">
        <v>0.75651999999999997</v>
      </c>
      <c r="AL143" s="69" t="s">
        <v>401</v>
      </c>
    </row>
    <row r="144" spans="1:38" s="41" customFormat="1" ht="52.5" customHeight="1" x14ac:dyDescent="0.2">
      <c r="A144" s="69" t="s">
        <v>715</v>
      </c>
      <c r="B144" s="70" t="s">
        <v>313</v>
      </c>
      <c r="C144" s="69" t="s">
        <v>401</v>
      </c>
      <c r="D144" s="71" t="s">
        <v>249</v>
      </c>
      <c r="E144" s="70" t="s">
        <v>377</v>
      </c>
      <c r="F144" s="69" t="s">
        <v>401</v>
      </c>
      <c r="G144" s="69" t="s">
        <v>401</v>
      </c>
      <c r="H144" s="69" t="s">
        <v>401</v>
      </c>
      <c r="I144" s="69" t="s">
        <v>401</v>
      </c>
      <c r="J144" s="69" t="s">
        <v>401</v>
      </c>
      <c r="K144" s="69" t="s">
        <v>401</v>
      </c>
      <c r="L144" s="69" t="s">
        <v>401</v>
      </c>
      <c r="M144" s="69" t="s">
        <v>401</v>
      </c>
      <c r="N144" s="69" t="s">
        <v>401</v>
      </c>
      <c r="O144" s="69" t="s">
        <v>401</v>
      </c>
      <c r="P144" s="69" t="s">
        <v>250</v>
      </c>
      <c r="Q144" s="69" t="s">
        <v>250</v>
      </c>
      <c r="R144" s="72">
        <v>249.41705999999999</v>
      </c>
      <c r="S144" s="69" t="s">
        <v>401</v>
      </c>
      <c r="T144" s="69" t="s">
        <v>401</v>
      </c>
      <c r="U144" s="69" t="s">
        <v>401</v>
      </c>
      <c r="V144" s="72">
        <v>249.41705999999999</v>
      </c>
      <c r="W144" s="72" t="s">
        <v>401</v>
      </c>
      <c r="X144" s="72" t="s">
        <v>401</v>
      </c>
      <c r="Y144" s="72" t="s">
        <v>401</v>
      </c>
      <c r="Z144" s="72" t="s">
        <v>401</v>
      </c>
      <c r="AA144" s="72" t="s">
        <v>401</v>
      </c>
      <c r="AB144" s="72">
        <v>161.31706</v>
      </c>
      <c r="AC144" s="72">
        <v>88.1</v>
      </c>
      <c r="AD144" s="69" t="s">
        <v>401</v>
      </c>
      <c r="AE144" s="69" t="s">
        <v>401</v>
      </c>
      <c r="AF144" s="69" t="s">
        <v>401</v>
      </c>
      <c r="AG144" s="69" t="s">
        <v>401</v>
      </c>
      <c r="AH144" s="69" t="s">
        <v>401</v>
      </c>
      <c r="AI144" s="69" t="s">
        <v>401</v>
      </c>
      <c r="AJ144" s="69" t="s">
        <v>401</v>
      </c>
      <c r="AK144" s="69" t="s">
        <v>401</v>
      </c>
      <c r="AL144" s="69" t="s">
        <v>401</v>
      </c>
    </row>
    <row r="145" spans="1:38" s="41" customFormat="1" ht="52.5" customHeight="1" x14ac:dyDescent="0.2">
      <c r="A145" s="69" t="s">
        <v>716</v>
      </c>
      <c r="B145" s="70" t="s">
        <v>313</v>
      </c>
      <c r="C145" s="69" t="s">
        <v>401</v>
      </c>
      <c r="D145" s="71" t="s">
        <v>249</v>
      </c>
      <c r="E145" s="70" t="s">
        <v>378</v>
      </c>
      <c r="F145" s="69" t="s">
        <v>401</v>
      </c>
      <c r="G145" s="69" t="s">
        <v>401</v>
      </c>
      <c r="H145" s="69" t="s">
        <v>401</v>
      </c>
      <c r="I145" s="69" t="s">
        <v>401</v>
      </c>
      <c r="J145" s="69" t="s">
        <v>401</v>
      </c>
      <c r="K145" s="69" t="s">
        <v>401</v>
      </c>
      <c r="L145" s="69" t="s">
        <v>401</v>
      </c>
      <c r="M145" s="69" t="s">
        <v>401</v>
      </c>
      <c r="N145" s="69" t="s">
        <v>401</v>
      </c>
      <c r="O145" s="69" t="s">
        <v>401</v>
      </c>
      <c r="P145" s="69" t="s">
        <v>250</v>
      </c>
      <c r="Q145" s="69" t="s">
        <v>250</v>
      </c>
      <c r="R145" s="72">
        <v>169.58002999999999</v>
      </c>
      <c r="S145" s="69" t="s">
        <v>401</v>
      </c>
      <c r="T145" s="69" t="s">
        <v>401</v>
      </c>
      <c r="U145" s="69" t="s">
        <v>401</v>
      </c>
      <c r="V145" s="72">
        <v>169.58002999999999</v>
      </c>
      <c r="W145" s="72" t="s">
        <v>401</v>
      </c>
      <c r="X145" s="72" t="s">
        <v>401</v>
      </c>
      <c r="Y145" s="72" t="s">
        <v>401</v>
      </c>
      <c r="Z145" s="72" t="s">
        <v>401</v>
      </c>
      <c r="AA145" s="72" t="s">
        <v>401</v>
      </c>
      <c r="AB145" s="72">
        <v>109.68002999999999</v>
      </c>
      <c r="AC145" s="72">
        <v>59.9</v>
      </c>
      <c r="AD145" s="69" t="s">
        <v>401</v>
      </c>
      <c r="AE145" s="69" t="s">
        <v>401</v>
      </c>
      <c r="AF145" s="69" t="s">
        <v>401</v>
      </c>
      <c r="AG145" s="69" t="s">
        <v>401</v>
      </c>
      <c r="AH145" s="69" t="s">
        <v>401</v>
      </c>
      <c r="AI145" s="69" t="s">
        <v>401</v>
      </c>
      <c r="AJ145" s="69" t="s">
        <v>401</v>
      </c>
      <c r="AK145" s="69" t="s">
        <v>401</v>
      </c>
      <c r="AL145" s="69" t="s">
        <v>401</v>
      </c>
    </row>
    <row r="146" spans="1:38" s="41" customFormat="1" ht="52.5" customHeight="1" x14ac:dyDescent="0.2">
      <c r="A146" s="69" t="s">
        <v>717</v>
      </c>
      <c r="B146" s="70" t="s">
        <v>313</v>
      </c>
      <c r="C146" s="69" t="s">
        <v>401</v>
      </c>
      <c r="D146" s="71" t="s">
        <v>249</v>
      </c>
      <c r="E146" s="70" t="s">
        <v>379</v>
      </c>
      <c r="F146" s="69" t="s">
        <v>401</v>
      </c>
      <c r="G146" s="69" t="s">
        <v>401</v>
      </c>
      <c r="H146" s="69" t="s">
        <v>401</v>
      </c>
      <c r="I146" s="69" t="s">
        <v>401</v>
      </c>
      <c r="J146" s="69" t="s">
        <v>401</v>
      </c>
      <c r="K146" s="69" t="s">
        <v>401</v>
      </c>
      <c r="L146" s="69" t="s">
        <v>401</v>
      </c>
      <c r="M146" s="69" t="s">
        <v>401</v>
      </c>
      <c r="N146" s="69" t="s">
        <v>401</v>
      </c>
      <c r="O146" s="69" t="s">
        <v>401</v>
      </c>
      <c r="P146" s="69" t="s">
        <v>250</v>
      </c>
      <c r="Q146" s="69" t="s">
        <v>250</v>
      </c>
      <c r="R146" s="72">
        <v>55.777629999999995</v>
      </c>
      <c r="S146" s="69" t="s">
        <v>401</v>
      </c>
      <c r="T146" s="69" t="s">
        <v>401</v>
      </c>
      <c r="U146" s="69" t="s">
        <v>401</v>
      </c>
      <c r="V146" s="72">
        <v>55.777629999999995</v>
      </c>
      <c r="W146" s="72" t="s">
        <v>401</v>
      </c>
      <c r="X146" s="72" t="s">
        <v>401</v>
      </c>
      <c r="Y146" s="72" t="s">
        <v>401</v>
      </c>
      <c r="Z146" s="72" t="s">
        <v>401</v>
      </c>
      <c r="AA146" s="72" t="s">
        <v>401</v>
      </c>
      <c r="AB146" s="72">
        <v>36.077629999999999</v>
      </c>
      <c r="AC146" s="72">
        <v>19.7</v>
      </c>
      <c r="AD146" s="69" t="s">
        <v>401</v>
      </c>
      <c r="AE146" s="69" t="s">
        <v>401</v>
      </c>
      <c r="AF146" s="69" t="s">
        <v>401</v>
      </c>
      <c r="AG146" s="69" t="s">
        <v>401</v>
      </c>
      <c r="AH146" s="69" t="s">
        <v>401</v>
      </c>
      <c r="AI146" s="69" t="s">
        <v>401</v>
      </c>
      <c r="AJ146" s="69" t="s">
        <v>401</v>
      </c>
      <c r="AK146" s="69" t="s">
        <v>401</v>
      </c>
      <c r="AL146" s="69" t="s">
        <v>401</v>
      </c>
    </row>
    <row r="147" spans="1:38" s="41" customFormat="1" ht="52.5" customHeight="1" x14ac:dyDescent="0.2">
      <c r="A147" s="69" t="s">
        <v>718</v>
      </c>
      <c r="B147" s="70" t="s">
        <v>313</v>
      </c>
      <c r="C147" s="69" t="s">
        <v>401</v>
      </c>
      <c r="D147" s="71" t="s">
        <v>249</v>
      </c>
      <c r="E147" s="70" t="s">
        <v>380</v>
      </c>
      <c r="F147" s="69" t="s">
        <v>401</v>
      </c>
      <c r="G147" s="69" t="s">
        <v>401</v>
      </c>
      <c r="H147" s="69" t="s">
        <v>401</v>
      </c>
      <c r="I147" s="69" t="s">
        <v>401</v>
      </c>
      <c r="J147" s="69" t="s">
        <v>401</v>
      </c>
      <c r="K147" s="69" t="s">
        <v>401</v>
      </c>
      <c r="L147" s="69" t="s">
        <v>401</v>
      </c>
      <c r="M147" s="69" t="s">
        <v>401</v>
      </c>
      <c r="N147" s="69" t="s">
        <v>401</v>
      </c>
      <c r="O147" s="69" t="s">
        <v>401</v>
      </c>
      <c r="P147" s="69" t="s">
        <v>250</v>
      </c>
      <c r="Q147" s="69" t="s">
        <v>250</v>
      </c>
      <c r="R147" s="72">
        <v>100.67139</v>
      </c>
      <c r="S147" s="69" t="s">
        <v>401</v>
      </c>
      <c r="T147" s="69" t="s">
        <v>401</v>
      </c>
      <c r="U147" s="69" t="s">
        <v>401</v>
      </c>
      <c r="V147" s="72">
        <v>100.67139</v>
      </c>
      <c r="W147" s="72" t="s">
        <v>401</v>
      </c>
      <c r="X147" s="72" t="s">
        <v>401</v>
      </c>
      <c r="Y147" s="72" t="s">
        <v>401</v>
      </c>
      <c r="Z147" s="72" t="s">
        <v>401</v>
      </c>
      <c r="AA147" s="72" t="s">
        <v>401</v>
      </c>
      <c r="AB147" s="72">
        <v>64.543270000000007</v>
      </c>
      <c r="AC147" s="72">
        <v>35.299999999999997</v>
      </c>
      <c r="AD147" s="69" t="s">
        <v>401</v>
      </c>
      <c r="AE147" s="69" t="s">
        <v>401</v>
      </c>
      <c r="AF147" s="69" t="s">
        <v>401</v>
      </c>
      <c r="AG147" s="69" t="s">
        <v>401</v>
      </c>
      <c r="AH147" s="69" t="s">
        <v>401</v>
      </c>
      <c r="AI147" s="69" t="s">
        <v>401</v>
      </c>
      <c r="AJ147" s="69" t="s">
        <v>401</v>
      </c>
      <c r="AK147" s="72">
        <v>0.82811999999999997</v>
      </c>
      <c r="AL147" s="69" t="s">
        <v>401</v>
      </c>
    </row>
    <row r="148" spans="1:38" s="41" customFormat="1" ht="52.5" customHeight="1" x14ac:dyDescent="0.2">
      <c r="A148" s="69" t="s">
        <v>719</v>
      </c>
      <c r="B148" s="70" t="s">
        <v>313</v>
      </c>
      <c r="C148" s="69" t="s">
        <v>401</v>
      </c>
      <c r="D148" s="71" t="s">
        <v>249</v>
      </c>
      <c r="E148" s="70" t="s">
        <v>381</v>
      </c>
      <c r="F148" s="69" t="s">
        <v>401</v>
      </c>
      <c r="G148" s="69" t="s">
        <v>401</v>
      </c>
      <c r="H148" s="69" t="s">
        <v>401</v>
      </c>
      <c r="I148" s="69" t="s">
        <v>401</v>
      </c>
      <c r="J148" s="69" t="s">
        <v>401</v>
      </c>
      <c r="K148" s="69" t="s">
        <v>401</v>
      </c>
      <c r="L148" s="69" t="s">
        <v>401</v>
      </c>
      <c r="M148" s="69" t="s">
        <v>401</v>
      </c>
      <c r="N148" s="69" t="s">
        <v>401</v>
      </c>
      <c r="O148" s="69" t="s">
        <v>401</v>
      </c>
      <c r="P148" s="69" t="s">
        <v>250</v>
      </c>
      <c r="Q148" s="69" t="s">
        <v>250</v>
      </c>
      <c r="R148" s="72">
        <v>1013.10456</v>
      </c>
      <c r="S148" s="69" t="s">
        <v>401</v>
      </c>
      <c r="T148" s="69" t="s">
        <v>401</v>
      </c>
      <c r="U148" s="69" t="s">
        <v>401</v>
      </c>
      <c r="V148" s="72">
        <v>1013.10456</v>
      </c>
      <c r="W148" s="72" t="s">
        <v>401</v>
      </c>
      <c r="X148" s="72" t="s">
        <v>401</v>
      </c>
      <c r="Y148" s="72" t="s">
        <v>401</v>
      </c>
      <c r="Z148" s="72" t="s">
        <v>401</v>
      </c>
      <c r="AA148" s="72" t="s">
        <v>401</v>
      </c>
      <c r="AB148" s="72">
        <v>655.20456000000001</v>
      </c>
      <c r="AC148" s="72">
        <v>357.9</v>
      </c>
      <c r="AD148" s="69" t="s">
        <v>401</v>
      </c>
      <c r="AE148" s="69" t="s">
        <v>401</v>
      </c>
      <c r="AF148" s="69" t="s">
        <v>401</v>
      </c>
      <c r="AG148" s="69" t="s">
        <v>401</v>
      </c>
      <c r="AH148" s="69" t="s">
        <v>401</v>
      </c>
      <c r="AI148" s="69" t="s">
        <v>401</v>
      </c>
      <c r="AJ148" s="69" t="s">
        <v>401</v>
      </c>
      <c r="AK148" s="69" t="s">
        <v>401</v>
      </c>
      <c r="AL148" s="69" t="s">
        <v>401</v>
      </c>
    </row>
    <row r="149" spans="1:38" s="41" customFormat="1" ht="52.5" customHeight="1" x14ac:dyDescent="0.2">
      <c r="A149" s="69" t="s">
        <v>720</v>
      </c>
      <c r="B149" s="70" t="s">
        <v>313</v>
      </c>
      <c r="C149" s="69" t="s">
        <v>401</v>
      </c>
      <c r="D149" s="71" t="s">
        <v>249</v>
      </c>
      <c r="E149" s="70" t="s">
        <v>382</v>
      </c>
      <c r="F149" s="69" t="s">
        <v>401</v>
      </c>
      <c r="G149" s="69" t="s">
        <v>401</v>
      </c>
      <c r="H149" s="69" t="s">
        <v>401</v>
      </c>
      <c r="I149" s="69" t="s">
        <v>401</v>
      </c>
      <c r="J149" s="69" t="s">
        <v>401</v>
      </c>
      <c r="K149" s="69" t="s">
        <v>401</v>
      </c>
      <c r="L149" s="69" t="s">
        <v>401</v>
      </c>
      <c r="M149" s="69" t="s">
        <v>401</v>
      </c>
      <c r="N149" s="69" t="s">
        <v>401</v>
      </c>
      <c r="O149" s="69" t="s">
        <v>401</v>
      </c>
      <c r="P149" s="69" t="s">
        <v>250</v>
      </c>
      <c r="Q149" s="69" t="s">
        <v>250</v>
      </c>
      <c r="R149" s="72">
        <v>113.60080000000001</v>
      </c>
      <c r="S149" s="69" t="s">
        <v>401</v>
      </c>
      <c r="T149" s="69" t="s">
        <v>401</v>
      </c>
      <c r="U149" s="69" t="s">
        <v>401</v>
      </c>
      <c r="V149" s="72">
        <v>113.60080000000001</v>
      </c>
      <c r="W149" s="72" t="s">
        <v>401</v>
      </c>
      <c r="X149" s="72" t="s">
        <v>401</v>
      </c>
      <c r="Y149" s="72" t="s">
        <v>401</v>
      </c>
      <c r="Z149" s="72" t="s">
        <v>401</v>
      </c>
      <c r="AA149" s="72" t="s">
        <v>401</v>
      </c>
      <c r="AB149" s="72">
        <v>72.883010000000013</v>
      </c>
      <c r="AC149" s="72">
        <v>39.799999999999997</v>
      </c>
      <c r="AD149" s="69" t="s">
        <v>401</v>
      </c>
      <c r="AE149" s="69" t="s">
        <v>401</v>
      </c>
      <c r="AF149" s="69" t="s">
        <v>401</v>
      </c>
      <c r="AG149" s="69" t="s">
        <v>401</v>
      </c>
      <c r="AH149" s="69" t="s">
        <v>401</v>
      </c>
      <c r="AI149" s="69" t="s">
        <v>401</v>
      </c>
      <c r="AJ149" s="69" t="s">
        <v>401</v>
      </c>
      <c r="AK149" s="72">
        <v>0.91778999999999999</v>
      </c>
      <c r="AL149" s="69" t="s">
        <v>401</v>
      </c>
    </row>
    <row r="150" spans="1:38" s="41" customFormat="1" ht="52.5" customHeight="1" x14ac:dyDescent="0.2">
      <c r="A150" s="69" t="s">
        <v>721</v>
      </c>
      <c r="B150" s="70" t="s">
        <v>313</v>
      </c>
      <c r="C150" s="69" t="s">
        <v>401</v>
      </c>
      <c r="D150" s="71" t="s">
        <v>249</v>
      </c>
      <c r="E150" s="70" t="s">
        <v>383</v>
      </c>
      <c r="F150" s="69" t="s">
        <v>401</v>
      </c>
      <c r="G150" s="69" t="s">
        <v>401</v>
      </c>
      <c r="H150" s="69" t="s">
        <v>401</v>
      </c>
      <c r="I150" s="69" t="s">
        <v>401</v>
      </c>
      <c r="J150" s="69" t="s">
        <v>401</v>
      </c>
      <c r="K150" s="69" t="s">
        <v>401</v>
      </c>
      <c r="L150" s="69" t="s">
        <v>401</v>
      </c>
      <c r="M150" s="69" t="s">
        <v>401</v>
      </c>
      <c r="N150" s="69" t="s">
        <v>401</v>
      </c>
      <c r="O150" s="69" t="s">
        <v>401</v>
      </c>
      <c r="P150" s="69" t="s">
        <v>250</v>
      </c>
      <c r="Q150" s="69" t="s">
        <v>250</v>
      </c>
      <c r="R150" s="72">
        <v>37.287230000000001</v>
      </c>
      <c r="S150" s="69" t="s">
        <v>401</v>
      </c>
      <c r="T150" s="69" t="s">
        <v>401</v>
      </c>
      <c r="U150" s="69" t="s">
        <v>401</v>
      </c>
      <c r="V150" s="72">
        <v>37.287230000000001</v>
      </c>
      <c r="W150" s="72" t="s">
        <v>401</v>
      </c>
      <c r="X150" s="72" t="s">
        <v>401</v>
      </c>
      <c r="Y150" s="72" t="s">
        <v>401</v>
      </c>
      <c r="Z150" s="72" t="s">
        <v>401</v>
      </c>
      <c r="AA150" s="72" t="s">
        <v>401</v>
      </c>
      <c r="AB150" s="72">
        <v>24.087230000000002</v>
      </c>
      <c r="AC150" s="72">
        <v>13.2</v>
      </c>
      <c r="AD150" s="69" t="s">
        <v>401</v>
      </c>
      <c r="AE150" s="69" t="s">
        <v>401</v>
      </c>
      <c r="AF150" s="69" t="s">
        <v>401</v>
      </c>
      <c r="AG150" s="69" t="s">
        <v>401</v>
      </c>
      <c r="AH150" s="69" t="s">
        <v>401</v>
      </c>
      <c r="AI150" s="69" t="s">
        <v>401</v>
      </c>
      <c r="AJ150" s="69" t="s">
        <v>401</v>
      </c>
      <c r="AK150" s="69" t="s">
        <v>401</v>
      </c>
      <c r="AL150" s="69" t="s">
        <v>401</v>
      </c>
    </row>
    <row r="151" spans="1:38" s="41" customFormat="1" ht="52.5" customHeight="1" x14ac:dyDescent="0.2">
      <c r="A151" s="69" t="s">
        <v>722</v>
      </c>
      <c r="B151" s="70" t="s">
        <v>313</v>
      </c>
      <c r="C151" s="69" t="s">
        <v>401</v>
      </c>
      <c r="D151" s="71" t="s">
        <v>249</v>
      </c>
      <c r="E151" s="70" t="s">
        <v>384</v>
      </c>
      <c r="F151" s="69" t="s">
        <v>401</v>
      </c>
      <c r="G151" s="69" t="s">
        <v>401</v>
      </c>
      <c r="H151" s="69" t="s">
        <v>401</v>
      </c>
      <c r="I151" s="69" t="s">
        <v>401</v>
      </c>
      <c r="J151" s="69" t="s">
        <v>401</v>
      </c>
      <c r="K151" s="69" t="s">
        <v>401</v>
      </c>
      <c r="L151" s="69" t="s">
        <v>401</v>
      </c>
      <c r="M151" s="69" t="s">
        <v>401</v>
      </c>
      <c r="N151" s="69" t="s">
        <v>401</v>
      </c>
      <c r="O151" s="69" t="s">
        <v>401</v>
      </c>
      <c r="P151" s="69" t="s">
        <v>250</v>
      </c>
      <c r="Q151" s="69" t="s">
        <v>250</v>
      </c>
      <c r="R151" s="72">
        <v>102.18723</v>
      </c>
      <c r="S151" s="69" t="s">
        <v>401</v>
      </c>
      <c r="T151" s="69" t="s">
        <v>401</v>
      </c>
      <c r="U151" s="69" t="s">
        <v>401</v>
      </c>
      <c r="V151" s="72">
        <v>102.18723</v>
      </c>
      <c r="W151" s="72" t="s">
        <v>401</v>
      </c>
      <c r="X151" s="72" t="s">
        <v>401</v>
      </c>
      <c r="Y151" s="72" t="s">
        <v>401</v>
      </c>
      <c r="Z151" s="72" t="s">
        <v>401</v>
      </c>
      <c r="AA151" s="72" t="s">
        <v>401</v>
      </c>
      <c r="AB151" s="72">
        <v>66.087230000000005</v>
      </c>
      <c r="AC151" s="72">
        <v>36.1</v>
      </c>
      <c r="AD151" s="69" t="s">
        <v>401</v>
      </c>
      <c r="AE151" s="69" t="s">
        <v>401</v>
      </c>
      <c r="AF151" s="69" t="s">
        <v>401</v>
      </c>
      <c r="AG151" s="69" t="s">
        <v>401</v>
      </c>
      <c r="AH151" s="69" t="s">
        <v>401</v>
      </c>
      <c r="AI151" s="69" t="s">
        <v>401</v>
      </c>
      <c r="AJ151" s="69" t="s">
        <v>401</v>
      </c>
      <c r="AK151" s="69" t="s">
        <v>401</v>
      </c>
      <c r="AL151" s="69" t="s">
        <v>401</v>
      </c>
    </row>
    <row r="152" spans="1:38" s="41" customFormat="1" ht="52.5" customHeight="1" x14ac:dyDescent="0.2">
      <c r="A152" s="69" t="s">
        <v>723</v>
      </c>
      <c r="B152" s="70" t="s">
        <v>313</v>
      </c>
      <c r="C152" s="69" t="s">
        <v>401</v>
      </c>
      <c r="D152" s="71" t="s">
        <v>249</v>
      </c>
      <c r="E152" s="70" t="s">
        <v>398</v>
      </c>
      <c r="F152" s="69" t="s">
        <v>401</v>
      </c>
      <c r="G152" s="69" t="s">
        <v>401</v>
      </c>
      <c r="H152" s="69" t="s">
        <v>401</v>
      </c>
      <c r="I152" s="69" t="s">
        <v>401</v>
      </c>
      <c r="J152" s="69" t="s">
        <v>401</v>
      </c>
      <c r="K152" s="69" t="s">
        <v>401</v>
      </c>
      <c r="L152" s="69" t="s">
        <v>401</v>
      </c>
      <c r="M152" s="69" t="s">
        <v>401</v>
      </c>
      <c r="N152" s="69" t="s">
        <v>401</v>
      </c>
      <c r="O152" s="69" t="s">
        <v>401</v>
      </c>
      <c r="P152" s="69" t="s">
        <v>250</v>
      </c>
      <c r="Q152" s="69" t="s">
        <v>250</v>
      </c>
      <c r="R152" s="72">
        <v>31.726470000000003</v>
      </c>
      <c r="S152" s="69" t="s">
        <v>401</v>
      </c>
      <c r="T152" s="69" t="s">
        <v>401</v>
      </c>
      <c r="U152" s="69" t="s">
        <v>401</v>
      </c>
      <c r="V152" s="72">
        <v>31.726470000000003</v>
      </c>
      <c r="W152" s="72" t="s">
        <v>401</v>
      </c>
      <c r="X152" s="72" t="s">
        <v>401</v>
      </c>
      <c r="Y152" s="72" t="s">
        <v>401</v>
      </c>
      <c r="Z152" s="72" t="s">
        <v>401</v>
      </c>
      <c r="AA152" s="72" t="s">
        <v>401</v>
      </c>
      <c r="AB152" s="72">
        <v>20.526470000000003</v>
      </c>
      <c r="AC152" s="72">
        <v>11.2</v>
      </c>
      <c r="AD152" s="69" t="s">
        <v>401</v>
      </c>
      <c r="AE152" s="69" t="s">
        <v>401</v>
      </c>
      <c r="AF152" s="69" t="s">
        <v>401</v>
      </c>
      <c r="AG152" s="69" t="s">
        <v>401</v>
      </c>
      <c r="AH152" s="69" t="s">
        <v>401</v>
      </c>
      <c r="AI152" s="69" t="s">
        <v>401</v>
      </c>
      <c r="AJ152" s="69" t="s">
        <v>401</v>
      </c>
      <c r="AK152" s="69" t="s">
        <v>401</v>
      </c>
      <c r="AL152" s="69" t="s">
        <v>401</v>
      </c>
    </row>
    <row r="153" spans="1:38" s="41" customFormat="1" ht="52.5" customHeight="1" x14ac:dyDescent="0.2">
      <c r="A153" s="69" t="s">
        <v>724</v>
      </c>
      <c r="B153" s="70" t="s">
        <v>313</v>
      </c>
      <c r="C153" s="69" t="s">
        <v>401</v>
      </c>
      <c r="D153" s="71" t="s">
        <v>249</v>
      </c>
      <c r="E153" s="70" t="s">
        <v>397</v>
      </c>
      <c r="F153" s="69" t="s">
        <v>401</v>
      </c>
      <c r="G153" s="69" t="s">
        <v>401</v>
      </c>
      <c r="H153" s="69" t="s">
        <v>401</v>
      </c>
      <c r="I153" s="69" t="s">
        <v>401</v>
      </c>
      <c r="J153" s="69" t="s">
        <v>401</v>
      </c>
      <c r="K153" s="69" t="s">
        <v>401</v>
      </c>
      <c r="L153" s="69" t="s">
        <v>401</v>
      </c>
      <c r="M153" s="69" t="s">
        <v>401</v>
      </c>
      <c r="N153" s="69" t="s">
        <v>401</v>
      </c>
      <c r="O153" s="69" t="s">
        <v>401</v>
      </c>
      <c r="P153" s="69" t="s">
        <v>250</v>
      </c>
      <c r="Q153" s="69" t="s">
        <v>250</v>
      </c>
      <c r="R153" s="72">
        <v>160</v>
      </c>
      <c r="S153" s="69" t="s">
        <v>401</v>
      </c>
      <c r="T153" s="69" t="s">
        <v>401</v>
      </c>
      <c r="U153" s="69" t="s">
        <v>401</v>
      </c>
      <c r="V153" s="72">
        <v>160</v>
      </c>
      <c r="W153" s="72" t="s">
        <v>401</v>
      </c>
      <c r="X153" s="72" t="s">
        <v>401</v>
      </c>
      <c r="Y153" s="72" t="s">
        <v>401</v>
      </c>
      <c r="Z153" s="72" t="s">
        <v>401</v>
      </c>
      <c r="AA153" s="72" t="s">
        <v>401</v>
      </c>
      <c r="AB153" s="72">
        <v>103.5</v>
      </c>
      <c r="AC153" s="72">
        <v>56.5</v>
      </c>
      <c r="AD153" s="69" t="s">
        <v>401</v>
      </c>
      <c r="AE153" s="69" t="s">
        <v>401</v>
      </c>
      <c r="AF153" s="69" t="s">
        <v>401</v>
      </c>
      <c r="AG153" s="69" t="s">
        <v>401</v>
      </c>
      <c r="AH153" s="69" t="s">
        <v>401</v>
      </c>
      <c r="AI153" s="69" t="s">
        <v>401</v>
      </c>
      <c r="AJ153" s="69" t="s">
        <v>401</v>
      </c>
      <c r="AK153" s="69" t="s">
        <v>401</v>
      </c>
      <c r="AL153" s="69" t="s">
        <v>401</v>
      </c>
    </row>
    <row r="154" spans="1:38" s="41" customFormat="1" ht="52.5" customHeight="1" x14ac:dyDescent="0.2">
      <c r="A154" s="69" t="s">
        <v>725</v>
      </c>
      <c r="B154" s="70" t="s">
        <v>313</v>
      </c>
      <c r="C154" s="69" t="s">
        <v>401</v>
      </c>
      <c r="D154" s="71" t="s">
        <v>249</v>
      </c>
      <c r="E154" s="70" t="s">
        <v>756</v>
      </c>
      <c r="F154" s="69" t="s">
        <v>401</v>
      </c>
      <c r="G154" s="69" t="s">
        <v>401</v>
      </c>
      <c r="H154" s="69" t="s">
        <v>401</v>
      </c>
      <c r="I154" s="69" t="s">
        <v>401</v>
      </c>
      <c r="J154" s="69" t="s">
        <v>401</v>
      </c>
      <c r="K154" s="69" t="s">
        <v>401</v>
      </c>
      <c r="L154" s="69" t="s">
        <v>401</v>
      </c>
      <c r="M154" s="69" t="s">
        <v>401</v>
      </c>
      <c r="N154" s="69" t="s">
        <v>401</v>
      </c>
      <c r="O154" s="69" t="s">
        <v>401</v>
      </c>
      <c r="P154" s="69" t="s">
        <v>250</v>
      </c>
      <c r="Q154" s="69" t="s">
        <v>250</v>
      </c>
      <c r="R154" s="72">
        <v>256</v>
      </c>
      <c r="S154" s="69" t="s">
        <v>401</v>
      </c>
      <c r="T154" s="69" t="s">
        <v>401</v>
      </c>
      <c r="U154" s="69" t="s">
        <v>401</v>
      </c>
      <c r="V154" s="72">
        <v>256</v>
      </c>
      <c r="W154" s="72" t="s">
        <v>401</v>
      </c>
      <c r="X154" s="72" t="s">
        <v>401</v>
      </c>
      <c r="Y154" s="72" t="s">
        <v>401</v>
      </c>
      <c r="Z154" s="72" t="s">
        <v>401</v>
      </c>
      <c r="AA154" s="72" t="s">
        <v>401</v>
      </c>
      <c r="AB154" s="72">
        <v>165.6</v>
      </c>
      <c r="AC154" s="72">
        <v>90.4</v>
      </c>
      <c r="AD154" s="69" t="s">
        <v>401</v>
      </c>
      <c r="AE154" s="69" t="s">
        <v>401</v>
      </c>
      <c r="AF154" s="69" t="s">
        <v>401</v>
      </c>
      <c r="AG154" s="69" t="s">
        <v>401</v>
      </c>
      <c r="AH154" s="69" t="s">
        <v>401</v>
      </c>
      <c r="AI154" s="69" t="s">
        <v>401</v>
      </c>
      <c r="AJ154" s="69" t="s">
        <v>401</v>
      </c>
      <c r="AK154" s="69" t="s">
        <v>401</v>
      </c>
      <c r="AL154" s="69" t="s">
        <v>401</v>
      </c>
    </row>
    <row r="155" spans="1:38" s="41" customFormat="1" ht="52.5" customHeight="1" x14ac:dyDescent="0.2">
      <c r="A155" s="69" t="s">
        <v>726</v>
      </c>
      <c r="B155" s="70" t="s">
        <v>313</v>
      </c>
      <c r="C155" s="69" t="s">
        <v>401</v>
      </c>
      <c r="D155" s="71" t="s">
        <v>249</v>
      </c>
      <c r="E155" s="70" t="s">
        <v>757</v>
      </c>
      <c r="F155" s="69" t="s">
        <v>401</v>
      </c>
      <c r="G155" s="69" t="s">
        <v>401</v>
      </c>
      <c r="H155" s="69" t="s">
        <v>401</v>
      </c>
      <c r="I155" s="69" t="s">
        <v>401</v>
      </c>
      <c r="J155" s="69" t="s">
        <v>401</v>
      </c>
      <c r="K155" s="69" t="s">
        <v>401</v>
      </c>
      <c r="L155" s="69" t="s">
        <v>401</v>
      </c>
      <c r="M155" s="69" t="s">
        <v>401</v>
      </c>
      <c r="N155" s="69" t="s">
        <v>401</v>
      </c>
      <c r="O155" s="69" t="s">
        <v>401</v>
      </c>
      <c r="P155" s="69" t="s">
        <v>250</v>
      </c>
      <c r="Q155" s="69" t="s">
        <v>250</v>
      </c>
      <c r="R155" s="72">
        <v>192</v>
      </c>
      <c r="S155" s="69" t="s">
        <v>401</v>
      </c>
      <c r="T155" s="69" t="s">
        <v>401</v>
      </c>
      <c r="U155" s="69" t="s">
        <v>401</v>
      </c>
      <c r="V155" s="72">
        <v>192</v>
      </c>
      <c r="W155" s="72" t="s">
        <v>401</v>
      </c>
      <c r="X155" s="72" t="s">
        <v>401</v>
      </c>
      <c r="Y155" s="72" t="s">
        <v>401</v>
      </c>
      <c r="Z155" s="72" t="s">
        <v>401</v>
      </c>
      <c r="AA155" s="72" t="s">
        <v>401</v>
      </c>
      <c r="AB155" s="72">
        <v>124.2</v>
      </c>
      <c r="AC155" s="72">
        <v>67.8</v>
      </c>
      <c r="AD155" s="69" t="s">
        <v>401</v>
      </c>
      <c r="AE155" s="69" t="s">
        <v>401</v>
      </c>
      <c r="AF155" s="69" t="s">
        <v>401</v>
      </c>
      <c r="AG155" s="69" t="s">
        <v>401</v>
      </c>
      <c r="AH155" s="69" t="s">
        <v>401</v>
      </c>
      <c r="AI155" s="69" t="s">
        <v>401</v>
      </c>
      <c r="AJ155" s="69" t="s">
        <v>401</v>
      </c>
      <c r="AK155" s="69" t="s">
        <v>401</v>
      </c>
      <c r="AL155" s="69" t="s">
        <v>401</v>
      </c>
    </row>
    <row r="156" spans="1:38" s="41" customFormat="1" ht="52.5" customHeight="1" x14ac:dyDescent="0.2">
      <c r="A156" s="69" t="s">
        <v>727</v>
      </c>
      <c r="B156" s="70" t="s">
        <v>313</v>
      </c>
      <c r="C156" s="69" t="s">
        <v>401</v>
      </c>
      <c r="D156" s="71" t="s">
        <v>249</v>
      </c>
      <c r="E156" s="70" t="s">
        <v>758</v>
      </c>
      <c r="F156" s="69" t="s">
        <v>401</v>
      </c>
      <c r="G156" s="69" t="s">
        <v>401</v>
      </c>
      <c r="H156" s="69" t="s">
        <v>401</v>
      </c>
      <c r="I156" s="69" t="s">
        <v>401</v>
      </c>
      <c r="J156" s="69" t="s">
        <v>401</v>
      </c>
      <c r="K156" s="69" t="s">
        <v>401</v>
      </c>
      <c r="L156" s="69" t="s">
        <v>401</v>
      </c>
      <c r="M156" s="69" t="s">
        <v>401</v>
      </c>
      <c r="N156" s="69" t="s">
        <v>401</v>
      </c>
      <c r="O156" s="69" t="s">
        <v>401</v>
      </c>
      <c r="P156" s="69" t="s">
        <v>250</v>
      </c>
      <c r="Q156" s="69" t="s">
        <v>250</v>
      </c>
      <c r="R156" s="72">
        <v>64</v>
      </c>
      <c r="S156" s="69" t="s">
        <v>401</v>
      </c>
      <c r="T156" s="69" t="s">
        <v>401</v>
      </c>
      <c r="U156" s="69" t="s">
        <v>401</v>
      </c>
      <c r="V156" s="72">
        <v>64</v>
      </c>
      <c r="W156" s="72" t="s">
        <v>401</v>
      </c>
      <c r="X156" s="72" t="s">
        <v>401</v>
      </c>
      <c r="Y156" s="72" t="s">
        <v>401</v>
      </c>
      <c r="Z156" s="72" t="s">
        <v>401</v>
      </c>
      <c r="AA156" s="72" t="s">
        <v>401</v>
      </c>
      <c r="AB156" s="72">
        <v>41.4</v>
      </c>
      <c r="AC156" s="72">
        <v>22.6</v>
      </c>
      <c r="AD156" s="69" t="s">
        <v>401</v>
      </c>
      <c r="AE156" s="69" t="s">
        <v>401</v>
      </c>
      <c r="AF156" s="69" t="s">
        <v>401</v>
      </c>
      <c r="AG156" s="69" t="s">
        <v>401</v>
      </c>
      <c r="AH156" s="69" t="s">
        <v>401</v>
      </c>
      <c r="AI156" s="69" t="s">
        <v>401</v>
      </c>
      <c r="AJ156" s="69" t="s">
        <v>401</v>
      </c>
      <c r="AK156" s="69" t="s">
        <v>401</v>
      </c>
      <c r="AL156" s="69" t="s">
        <v>401</v>
      </c>
    </row>
    <row r="157" spans="1:38" s="41" customFormat="1" ht="52.5" customHeight="1" x14ac:dyDescent="0.2">
      <c r="A157" s="69" t="s">
        <v>728</v>
      </c>
      <c r="B157" s="70" t="s">
        <v>313</v>
      </c>
      <c r="C157" s="69" t="s">
        <v>401</v>
      </c>
      <c r="D157" s="71" t="s">
        <v>249</v>
      </c>
      <c r="E157" s="70" t="s">
        <v>759</v>
      </c>
      <c r="F157" s="69" t="s">
        <v>401</v>
      </c>
      <c r="G157" s="69" t="s">
        <v>401</v>
      </c>
      <c r="H157" s="69" t="s">
        <v>401</v>
      </c>
      <c r="I157" s="69" t="s">
        <v>401</v>
      </c>
      <c r="J157" s="69" t="s">
        <v>401</v>
      </c>
      <c r="K157" s="69" t="s">
        <v>401</v>
      </c>
      <c r="L157" s="69" t="s">
        <v>401</v>
      </c>
      <c r="M157" s="69" t="s">
        <v>401</v>
      </c>
      <c r="N157" s="69" t="s">
        <v>401</v>
      </c>
      <c r="O157" s="69" t="s">
        <v>401</v>
      </c>
      <c r="P157" s="69" t="s">
        <v>250</v>
      </c>
      <c r="Q157" s="69" t="s">
        <v>250</v>
      </c>
      <c r="R157" s="72">
        <v>128</v>
      </c>
      <c r="S157" s="69" t="s">
        <v>401</v>
      </c>
      <c r="T157" s="69" t="s">
        <v>401</v>
      </c>
      <c r="U157" s="69" t="s">
        <v>401</v>
      </c>
      <c r="V157" s="72">
        <v>128</v>
      </c>
      <c r="W157" s="72" t="s">
        <v>401</v>
      </c>
      <c r="X157" s="72" t="s">
        <v>401</v>
      </c>
      <c r="Y157" s="72" t="s">
        <v>401</v>
      </c>
      <c r="Z157" s="72" t="s">
        <v>401</v>
      </c>
      <c r="AA157" s="72" t="s">
        <v>401</v>
      </c>
      <c r="AB157" s="72">
        <v>82.8</v>
      </c>
      <c r="AC157" s="72">
        <v>45.2</v>
      </c>
      <c r="AD157" s="69" t="s">
        <v>401</v>
      </c>
      <c r="AE157" s="69" t="s">
        <v>401</v>
      </c>
      <c r="AF157" s="69" t="s">
        <v>401</v>
      </c>
      <c r="AG157" s="69" t="s">
        <v>401</v>
      </c>
      <c r="AH157" s="69" t="s">
        <v>401</v>
      </c>
      <c r="AI157" s="69" t="s">
        <v>401</v>
      </c>
      <c r="AJ157" s="69" t="s">
        <v>401</v>
      </c>
      <c r="AK157" s="69" t="s">
        <v>401</v>
      </c>
      <c r="AL157" s="69" t="s">
        <v>401</v>
      </c>
    </row>
    <row r="158" spans="1:38" s="41" customFormat="1" ht="52.5" customHeight="1" x14ac:dyDescent="0.2">
      <c r="A158" s="69" t="s">
        <v>729</v>
      </c>
      <c r="B158" s="70" t="s">
        <v>313</v>
      </c>
      <c r="C158" s="69" t="s">
        <v>401</v>
      </c>
      <c r="D158" s="71" t="s">
        <v>249</v>
      </c>
      <c r="E158" s="70" t="s">
        <v>760</v>
      </c>
      <c r="F158" s="69" t="s">
        <v>401</v>
      </c>
      <c r="G158" s="69" t="s">
        <v>401</v>
      </c>
      <c r="H158" s="69" t="s">
        <v>401</v>
      </c>
      <c r="I158" s="69" t="s">
        <v>401</v>
      </c>
      <c r="J158" s="69" t="s">
        <v>401</v>
      </c>
      <c r="K158" s="69" t="s">
        <v>401</v>
      </c>
      <c r="L158" s="69" t="s">
        <v>401</v>
      </c>
      <c r="M158" s="69" t="s">
        <v>401</v>
      </c>
      <c r="N158" s="69" t="s">
        <v>401</v>
      </c>
      <c r="O158" s="69" t="s">
        <v>401</v>
      </c>
      <c r="P158" s="69" t="s">
        <v>250</v>
      </c>
      <c r="Q158" s="69" t="s">
        <v>250</v>
      </c>
      <c r="R158" s="72">
        <v>128</v>
      </c>
      <c r="S158" s="69" t="s">
        <v>401</v>
      </c>
      <c r="T158" s="69" t="s">
        <v>401</v>
      </c>
      <c r="U158" s="69" t="s">
        <v>401</v>
      </c>
      <c r="V158" s="72">
        <v>128</v>
      </c>
      <c r="W158" s="72" t="s">
        <v>401</v>
      </c>
      <c r="X158" s="72" t="s">
        <v>401</v>
      </c>
      <c r="Y158" s="72" t="s">
        <v>401</v>
      </c>
      <c r="Z158" s="72" t="s">
        <v>401</v>
      </c>
      <c r="AA158" s="72" t="s">
        <v>401</v>
      </c>
      <c r="AB158" s="72">
        <v>82.8</v>
      </c>
      <c r="AC158" s="72">
        <v>45.2</v>
      </c>
      <c r="AD158" s="69" t="s">
        <v>401</v>
      </c>
      <c r="AE158" s="69" t="s">
        <v>401</v>
      </c>
      <c r="AF158" s="69" t="s">
        <v>401</v>
      </c>
      <c r="AG158" s="69" t="s">
        <v>401</v>
      </c>
      <c r="AH158" s="69" t="s">
        <v>401</v>
      </c>
      <c r="AI158" s="69" t="s">
        <v>401</v>
      </c>
      <c r="AJ158" s="69" t="s">
        <v>401</v>
      </c>
      <c r="AK158" s="69" t="s">
        <v>401</v>
      </c>
      <c r="AL158" s="69" t="s">
        <v>401</v>
      </c>
    </row>
    <row r="159" spans="1:38" s="41" customFormat="1" ht="52.5" customHeight="1" x14ac:dyDescent="0.2">
      <c r="A159" s="69" t="s">
        <v>730</v>
      </c>
      <c r="B159" s="70" t="s">
        <v>313</v>
      </c>
      <c r="C159" s="69" t="s">
        <v>401</v>
      </c>
      <c r="D159" s="71" t="s">
        <v>249</v>
      </c>
      <c r="E159" s="70" t="s">
        <v>761</v>
      </c>
      <c r="F159" s="69" t="s">
        <v>401</v>
      </c>
      <c r="G159" s="69" t="s">
        <v>401</v>
      </c>
      <c r="H159" s="69" t="s">
        <v>401</v>
      </c>
      <c r="I159" s="69" t="s">
        <v>401</v>
      </c>
      <c r="J159" s="69" t="s">
        <v>401</v>
      </c>
      <c r="K159" s="69" t="s">
        <v>401</v>
      </c>
      <c r="L159" s="69" t="s">
        <v>401</v>
      </c>
      <c r="M159" s="69" t="s">
        <v>401</v>
      </c>
      <c r="N159" s="69" t="s">
        <v>401</v>
      </c>
      <c r="O159" s="69" t="s">
        <v>401</v>
      </c>
      <c r="P159" s="69" t="s">
        <v>250</v>
      </c>
      <c r="Q159" s="69" t="s">
        <v>250</v>
      </c>
      <c r="R159" s="72">
        <v>64</v>
      </c>
      <c r="S159" s="69" t="s">
        <v>401</v>
      </c>
      <c r="T159" s="69" t="s">
        <v>401</v>
      </c>
      <c r="U159" s="69" t="s">
        <v>401</v>
      </c>
      <c r="V159" s="72">
        <v>64</v>
      </c>
      <c r="W159" s="72" t="s">
        <v>401</v>
      </c>
      <c r="X159" s="72" t="s">
        <v>401</v>
      </c>
      <c r="Y159" s="72" t="s">
        <v>401</v>
      </c>
      <c r="Z159" s="72" t="s">
        <v>401</v>
      </c>
      <c r="AA159" s="72" t="s">
        <v>401</v>
      </c>
      <c r="AB159" s="72">
        <v>41.4</v>
      </c>
      <c r="AC159" s="72">
        <v>22.6</v>
      </c>
      <c r="AD159" s="69" t="s">
        <v>401</v>
      </c>
      <c r="AE159" s="69" t="s">
        <v>401</v>
      </c>
      <c r="AF159" s="69" t="s">
        <v>401</v>
      </c>
      <c r="AG159" s="69" t="s">
        <v>401</v>
      </c>
      <c r="AH159" s="69" t="s">
        <v>401</v>
      </c>
      <c r="AI159" s="69" t="s">
        <v>401</v>
      </c>
      <c r="AJ159" s="69" t="s">
        <v>401</v>
      </c>
      <c r="AK159" s="69" t="s">
        <v>401</v>
      </c>
      <c r="AL159" s="69" t="s">
        <v>401</v>
      </c>
    </row>
    <row r="160" spans="1:38" s="41" customFormat="1" ht="52.5" customHeight="1" x14ac:dyDescent="0.2">
      <c r="A160" s="69" t="s">
        <v>731</v>
      </c>
      <c r="B160" s="70" t="s">
        <v>313</v>
      </c>
      <c r="C160" s="69" t="s">
        <v>401</v>
      </c>
      <c r="D160" s="71" t="s">
        <v>249</v>
      </c>
      <c r="E160" s="70" t="s">
        <v>762</v>
      </c>
      <c r="F160" s="69" t="s">
        <v>401</v>
      </c>
      <c r="G160" s="69" t="s">
        <v>401</v>
      </c>
      <c r="H160" s="69" t="s">
        <v>401</v>
      </c>
      <c r="I160" s="69" t="s">
        <v>401</v>
      </c>
      <c r="J160" s="69" t="s">
        <v>401</v>
      </c>
      <c r="K160" s="69" t="s">
        <v>401</v>
      </c>
      <c r="L160" s="69" t="s">
        <v>401</v>
      </c>
      <c r="M160" s="69" t="s">
        <v>401</v>
      </c>
      <c r="N160" s="69" t="s">
        <v>401</v>
      </c>
      <c r="O160" s="69" t="s">
        <v>401</v>
      </c>
      <c r="P160" s="69" t="s">
        <v>250</v>
      </c>
      <c r="Q160" s="69" t="s">
        <v>250</v>
      </c>
      <c r="R160" s="72">
        <v>64</v>
      </c>
      <c r="S160" s="69" t="s">
        <v>401</v>
      </c>
      <c r="T160" s="69" t="s">
        <v>401</v>
      </c>
      <c r="U160" s="69" t="s">
        <v>401</v>
      </c>
      <c r="V160" s="72">
        <v>64</v>
      </c>
      <c r="W160" s="72" t="s">
        <v>401</v>
      </c>
      <c r="X160" s="72" t="s">
        <v>401</v>
      </c>
      <c r="Y160" s="72" t="s">
        <v>401</v>
      </c>
      <c r="Z160" s="72" t="s">
        <v>401</v>
      </c>
      <c r="AA160" s="72" t="s">
        <v>401</v>
      </c>
      <c r="AB160" s="72">
        <v>41.4</v>
      </c>
      <c r="AC160" s="72">
        <v>22.6</v>
      </c>
      <c r="AD160" s="69" t="s">
        <v>401</v>
      </c>
      <c r="AE160" s="69" t="s">
        <v>401</v>
      </c>
      <c r="AF160" s="69" t="s">
        <v>401</v>
      </c>
      <c r="AG160" s="69" t="s">
        <v>401</v>
      </c>
      <c r="AH160" s="69" t="s">
        <v>401</v>
      </c>
      <c r="AI160" s="69" t="s">
        <v>401</v>
      </c>
      <c r="AJ160" s="69" t="s">
        <v>401</v>
      </c>
      <c r="AK160" s="69" t="s">
        <v>401</v>
      </c>
      <c r="AL160" s="69" t="s">
        <v>401</v>
      </c>
    </row>
    <row r="161" spans="1:38" s="41" customFormat="1" ht="52.5" customHeight="1" x14ac:dyDescent="0.2">
      <c r="A161" s="69" t="s">
        <v>732</v>
      </c>
      <c r="B161" s="70" t="s">
        <v>313</v>
      </c>
      <c r="C161" s="69" t="s">
        <v>401</v>
      </c>
      <c r="D161" s="71" t="s">
        <v>249</v>
      </c>
      <c r="E161" s="70" t="s">
        <v>763</v>
      </c>
      <c r="F161" s="69" t="s">
        <v>401</v>
      </c>
      <c r="G161" s="69" t="s">
        <v>401</v>
      </c>
      <c r="H161" s="69" t="s">
        <v>401</v>
      </c>
      <c r="I161" s="69" t="s">
        <v>401</v>
      </c>
      <c r="J161" s="69" t="s">
        <v>401</v>
      </c>
      <c r="K161" s="69" t="s">
        <v>401</v>
      </c>
      <c r="L161" s="69" t="s">
        <v>401</v>
      </c>
      <c r="M161" s="69" t="s">
        <v>401</v>
      </c>
      <c r="N161" s="69" t="s">
        <v>401</v>
      </c>
      <c r="O161" s="69" t="s">
        <v>401</v>
      </c>
      <c r="P161" s="69" t="s">
        <v>250</v>
      </c>
      <c r="Q161" s="69" t="s">
        <v>250</v>
      </c>
      <c r="R161" s="72">
        <v>96</v>
      </c>
      <c r="S161" s="69" t="s">
        <v>401</v>
      </c>
      <c r="T161" s="69" t="s">
        <v>401</v>
      </c>
      <c r="U161" s="69" t="s">
        <v>401</v>
      </c>
      <c r="V161" s="72">
        <v>96</v>
      </c>
      <c r="W161" s="72" t="s">
        <v>401</v>
      </c>
      <c r="X161" s="72" t="s">
        <v>401</v>
      </c>
      <c r="Y161" s="72" t="s">
        <v>401</v>
      </c>
      <c r="Z161" s="72" t="s">
        <v>401</v>
      </c>
      <c r="AA161" s="72" t="s">
        <v>401</v>
      </c>
      <c r="AB161" s="72">
        <v>62.1</v>
      </c>
      <c r="AC161" s="72">
        <v>33.9</v>
      </c>
      <c r="AD161" s="69" t="s">
        <v>401</v>
      </c>
      <c r="AE161" s="69" t="s">
        <v>401</v>
      </c>
      <c r="AF161" s="69" t="s">
        <v>401</v>
      </c>
      <c r="AG161" s="69" t="s">
        <v>401</v>
      </c>
      <c r="AH161" s="69" t="s">
        <v>401</v>
      </c>
      <c r="AI161" s="69" t="s">
        <v>401</v>
      </c>
      <c r="AJ161" s="69" t="s">
        <v>401</v>
      </c>
      <c r="AK161" s="69" t="s">
        <v>401</v>
      </c>
      <c r="AL161" s="69" t="s">
        <v>401</v>
      </c>
    </row>
    <row r="162" spans="1:38" s="41" customFormat="1" ht="52.5" customHeight="1" x14ac:dyDescent="0.2">
      <c r="A162" s="69" t="s">
        <v>733</v>
      </c>
      <c r="B162" s="70" t="s">
        <v>313</v>
      </c>
      <c r="C162" s="69" t="s">
        <v>401</v>
      </c>
      <c r="D162" s="71" t="s">
        <v>249</v>
      </c>
      <c r="E162" s="70" t="s">
        <v>764</v>
      </c>
      <c r="F162" s="69" t="s">
        <v>401</v>
      </c>
      <c r="G162" s="69" t="s">
        <v>401</v>
      </c>
      <c r="H162" s="69" t="s">
        <v>401</v>
      </c>
      <c r="I162" s="69" t="s">
        <v>401</v>
      </c>
      <c r="J162" s="69" t="s">
        <v>401</v>
      </c>
      <c r="K162" s="69" t="s">
        <v>401</v>
      </c>
      <c r="L162" s="69" t="s">
        <v>401</v>
      </c>
      <c r="M162" s="69" t="s">
        <v>401</v>
      </c>
      <c r="N162" s="69" t="s">
        <v>401</v>
      </c>
      <c r="O162" s="69" t="s">
        <v>401</v>
      </c>
      <c r="P162" s="69" t="s">
        <v>250</v>
      </c>
      <c r="Q162" s="69" t="s">
        <v>250</v>
      </c>
      <c r="R162" s="72">
        <v>96</v>
      </c>
      <c r="S162" s="69" t="s">
        <v>401</v>
      </c>
      <c r="T162" s="69" t="s">
        <v>401</v>
      </c>
      <c r="U162" s="69" t="s">
        <v>401</v>
      </c>
      <c r="V162" s="72">
        <v>96</v>
      </c>
      <c r="W162" s="72" t="s">
        <v>401</v>
      </c>
      <c r="X162" s="72" t="s">
        <v>401</v>
      </c>
      <c r="Y162" s="72" t="s">
        <v>401</v>
      </c>
      <c r="Z162" s="72" t="s">
        <v>401</v>
      </c>
      <c r="AA162" s="72" t="s">
        <v>401</v>
      </c>
      <c r="AB162" s="72">
        <v>62.1</v>
      </c>
      <c r="AC162" s="72">
        <v>33.9</v>
      </c>
      <c r="AD162" s="69" t="s">
        <v>401</v>
      </c>
      <c r="AE162" s="69" t="s">
        <v>401</v>
      </c>
      <c r="AF162" s="69" t="s">
        <v>401</v>
      </c>
      <c r="AG162" s="69" t="s">
        <v>401</v>
      </c>
      <c r="AH162" s="69" t="s">
        <v>401</v>
      </c>
      <c r="AI162" s="69" t="s">
        <v>401</v>
      </c>
      <c r="AJ162" s="69" t="s">
        <v>401</v>
      </c>
      <c r="AK162" s="69" t="s">
        <v>401</v>
      </c>
      <c r="AL162" s="69" t="s">
        <v>401</v>
      </c>
    </row>
    <row r="163" spans="1:38" s="41" customFormat="1" ht="52.5" customHeight="1" x14ac:dyDescent="0.2">
      <c r="A163" s="69" t="s">
        <v>734</v>
      </c>
      <c r="B163" s="70" t="s">
        <v>313</v>
      </c>
      <c r="C163" s="69" t="s">
        <v>401</v>
      </c>
      <c r="D163" s="71" t="s">
        <v>249</v>
      </c>
      <c r="E163" s="70" t="s">
        <v>765</v>
      </c>
      <c r="F163" s="69" t="s">
        <v>401</v>
      </c>
      <c r="G163" s="69" t="s">
        <v>401</v>
      </c>
      <c r="H163" s="69" t="s">
        <v>401</v>
      </c>
      <c r="I163" s="69" t="s">
        <v>401</v>
      </c>
      <c r="J163" s="69" t="s">
        <v>401</v>
      </c>
      <c r="K163" s="69" t="s">
        <v>401</v>
      </c>
      <c r="L163" s="69" t="s">
        <v>401</v>
      </c>
      <c r="M163" s="69" t="s">
        <v>401</v>
      </c>
      <c r="N163" s="69" t="s">
        <v>401</v>
      </c>
      <c r="O163" s="69" t="s">
        <v>401</v>
      </c>
      <c r="P163" s="69" t="s">
        <v>250</v>
      </c>
      <c r="Q163" s="69" t="s">
        <v>250</v>
      </c>
      <c r="R163" s="72">
        <v>64</v>
      </c>
      <c r="S163" s="69" t="s">
        <v>401</v>
      </c>
      <c r="T163" s="69" t="s">
        <v>401</v>
      </c>
      <c r="U163" s="69" t="s">
        <v>401</v>
      </c>
      <c r="V163" s="72">
        <v>64</v>
      </c>
      <c r="W163" s="72" t="s">
        <v>401</v>
      </c>
      <c r="X163" s="72" t="s">
        <v>401</v>
      </c>
      <c r="Y163" s="72" t="s">
        <v>401</v>
      </c>
      <c r="Z163" s="72" t="s">
        <v>401</v>
      </c>
      <c r="AA163" s="72" t="s">
        <v>401</v>
      </c>
      <c r="AB163" s="72">
        <v>41.4</v>
      </c>
      <c r="AC163" s="72">
        <v>22.6</v>
      </c>
      <c r="AD163" s="69" t="s">
        <v>401</v>
      </c>
      <c r="AE163" s="69" t="s">
        <v>401</v>
      </c>
      <c r="AF163" s="69" t="s">
        <v>401</v>
      </c>
      <c r="AG163" s="69" t="s">
        <v>401</v>
      </c>
      <c r="AH163" s="69" t="s">
        <v>401</v>
      </c>
      <c r="AI163" s="69" t="s">
        <v>401</v>
      </c>
      <c r="AJ163" s="69" t="s">
        <v>401</v>
      </c>
      <c r="AK163" s="69" t="s">
        <v>401</v>
      </c>
      <c r="AL163" s="69" t="s">
        <v>401</v>
      </c>
    </row>
    <row r="164" spans="1:38" s="41" customFormat="1" ht="52.5" customHeight="1" x14ac:dyDescent="0.2">
      <c r="A164" s="69" t="s">
        <v>735</v>
      </c>
      <c r="B164" s="70" t="s">
        <v>313</v>
      </c>
      <c r="C164" s="69" t="s">
        <v>401</v>
      </c>
      <c r="D164" s="71" t="s">
        <v>249</v>
      </c>
      <c r="E164" s="70" t="s">
        <v>766</v>
      </c>
      <c r="F164" s="69" t="s">
        <v>401</v>
      </c>
      <c r="G164" s="69" t="s">
        <v>401</v>
      </c>
      <c r="H164" s="69" t="s">
        <v>401</v>
      </c>
      <c r="I164" s="69" t="s">
        <v>401</v>
      </c>
      <c r="J164" s="69" t="s">
        <v>401</v>
      </c>
      <c r="K164" s="69" t="s">
        <v>401</v>
      </c>
      <c r="L164" s="69" t="s">
        <v>401</v>
      </c>
      <c r="M164" s="69" t="s">
        <v>401</v>
      </c>
      <c r="N164" s="69" t="s">
        <v>401</v>
      </c>
      <c r="O164" s="69" t="s">
        <v>401</v>
      </c>
      <c r="P164" s="69" t="s">
        <v>250</v>
      </c>
      <c r="Q164" s="69" t="s">
        <v>250</v>
      </c>
      <c r="R164" s="72">
        <v>128</v>
      </c>
      <c r="S164" s="69" t="s">
        <v>401</v>
      </c>
      <c r="T164" s="69" t="s">
        <v>401</v>
      </c>
      <c r="U164" s="69" t="s">
        <v>401</v>
      </c>
      <c r="V164" s="72">
        <v>128</v>
      </c>
      <c r="W164" s="72" t="s">
        <v>401</v>
      </c>
      <c r="X164" s="72" t="s">
        <v>401</v>
      </c>
      <c r="Y164" s="72" t="s">
        <v>401</v>
      </c>
      <c r="Z164" s="72" t="s">
        <v>401</v>
      </c>
      <c r="AA164" s="72" t="s">
        <v>401</v>
      </c>
      <c r="AB164" s="72">
        <v>82.8</v>
      </c>
      <c r="AC164" s="72">
        <v>45.2</v>
      </c>
      <c r="AD164" s="69" t="s">
        <v>401</v>
      </c>
      <c r="AE164" s="69" t="s">
        <v>401</v>
      </c>
      <c r="AF164" s="69" t="s">
        <v>401</v>
      </c>
      <c r="AG164" s="69" t="s">
        <v>401</v>
      </c>
      <c r="AH164" s="69" t="s">
        <v>401</v>
      </c>
      <c r="AI164" s="69" t="s">
        <v>401</v>
      </c>
      <c r="AJ164" s="69" t="s">
        <v>401</v>
      </c>
      <c r="AK164" s="69" t="s">
        <v>401</v>
      </c>
      <c r="AL164" s="69" t="s">
        <v>401</v>
      </c>
    </row>
    <row r="165" spans="1:38" s="41" customFormat="1" ht="52.5" customHeight="1" x14ac:dyDescent="0.2">
      <c r="A165" s="69" t="s">
        <v>736</v>
      </c>
      <c r="B165" s="70" t="s">
        <v>313</v>
      </c>
      <c r="C165" s="69" t="s">
        <v>401</v>
      </c>
      <c r="D165" s="71" t="s">
        <v>249</v>
      </c>
      <c r="E165" s="70" t="s">
        <v>385</v>
      </c>
      <c r="F165" s="69" t="s">
        <v>401</v>
      </c>
      <c r="G165" s="69" t="s">
        <v>401</v>
      </c>
      <c r="H165" s="69" t="s">
        <v>401</v>
      </c>
      <c r="I165" s="69" t="s">
        <v>401</v>
      </c>
      <c r="J165" s="69" t="s">
        <v>401</v>
      </c>
      <c r="K165" s="69" t="s">
        <v>401</v>
      </c>
      <c r="L165" s="69" t="s">
        <v>401</v>
      </c>
      <c r="M165" s="69" t="s">
        <v>401</v>
      </c>
      <c r="N165" s="69" t="s">
        <v>401</v>
      </c>
      <c r="O165" s="69" t="s">
        <v>401</v>
      </c>
      <c r="P165" s="69" t="s">
        <v>250</v>
      </c>
      <c r="Q165" s="69" t="s">
        <v>250</v>
      </c>
      <c r="R165" s="72">
        <v>4083.3333299999999</v>
      </c>
      <c r="S165" s="69" t="s">
        <v>401</v>
      </c>
      <c r="T165" s="69" t="s">
        <v>401</v>
      </c>
      <c r="U165" s="69" t="s">
        <v>401</v>
      </c>
      <c r="V165" s="72">
        <v>4083.3333299999999</v>
      </c>
      <c r="W165" s="72" t="s">
        <v>401</v>
      </c>
      <c r="X165" s="72" t="s">
        <v>401</v>
      </c>
      <c r="Y165" s="72" t="s">
        <v>401</v>
      </c>
      <c r="Z165" s="72" t="s">
        <v>401</v>
      </c>
      <c r="AA165" s="72" t="s">
        <v>401</v>
      </c>
      <c r="AB165" s="72">
        <v>2641.0333300000002</v>
      </c>
      <c r="AC165" s="72">
        <v>1442.3</v>
      </c>
      <c r="AD165" s="69" t="s">
        <v>401</v>
      </c>
      <c r="AE165" s="69" t="s">
        <v>401</v>
      </c>
      <c r="AF165" s="69" t="s">
        <v>401</v>
      </c>
      <c r="AG165" s="69" t="s">
        <v>401</v>
      </c>
      <c r="AH165" s="69" t="s">
        <v>401</v>
      </c>
      <c r="AI165" s="69" t="s">
        <v>401</v>
      </c>
      <c r="AJ165" s="69" t="s">
        <v>401</v>
      </c>
      <c r="AK165" s="69" t="s">
        <v>401</v>
      </c>
      <c r="AL165" s="69" t="s">
        <v>401</v>
      </c>
    </row>
    <row r="166" spans="1:38" s="41" customFormat="1" ht="52.5" customHeight="1" x14ac:dyDescent="0.2">
      <c r="A166" s="69" t="s">
        <v>737</v>
      </c>
      <c r="B166" s="70" t="s">
        <v>313</v>
      </c>
      <c r="C166" s="69" t="s">
        <v>401</v>
      </c>
      <c r="D166" s="71" t="s">
        <v>249</v>
      </c>
      <c r="E166" s="70" t="s">
        <v>400</v>
      </c>
      <c r="F166" s="69" t="s">
        <v>401</v>
      </c>
      <c r="G166" s="69" t="s">
        <v>401</v>
      </c>
      <c r="H166" s="69" t="s">
        <v>401</v>
      </c>
      <c r="I166" s="69" t="s">
        <v>401</v>
      </c>
      <c r="J166" s="69" t="s">
        <v>401</v>
      </c>
      <c r="K166" s="69" t="s">
        <v>401</v>
      </c>
      <c r="L166" s="69" t="s">
        <v>401</v>
      </c>
      <c r="M166" s="69" t="s">
        <v>401</v>
      </c>
      <c r="N166" s="69" t="s">
        <v>401</v>
      </c>
      <c r="O166" s="69" t="s">
        <v>401</v>
      </c>
      <c r="P166" s="69" t="s">
        <v>250</v>
      </c>
      <c r="Q166" s="69" t="s">
        <v>250</v>
      </c>
      <c r="R166" s="72">
        <v>86.55</v>
      </c>
      <c r="S166" s="69" t="s">
        <v>401</v>
      </c>
      <c r="T166" s="69" t="s">
        <v>401</v>
      </c>
      <c r="U166" s="69" t="s">
        <v>401</v>
      </c>
      <c r="V166" s="72">
        <v>86.55</v>
      </c>
      <c r="W166" s="72" t="s">
        <v>401</v>
      </c>
      <c r="X166" s="72" t="s">
        <v>401</v>
      </c>
      <c r="Y166" s="72" t="s">
        <v>401</v>
      </c>
      <c r="Z166" s="72" t="s">
        <v>401</v>
      </c>
      <c r="AA166" s="72" t="s">
        <v>401</v>
      </c>
      <c r="AB166" s="72">
        <v>55.949999999999996</v>
      </c>
      <c r="AC166" s="72">
        <v>30.6</v>
      </c>
      <c r="AD166" s="69" t="s">
        <v>401</v>
      </c>
      <c r="AE166" s="69" t="s">
        <v>401</v>
      </c>
      <c r="AF166" s="69" t="s">
        <v>401</v>
      </c>
      <c r="AG166" s="69" t="s">
        <v>401</v>
      </c>
      <c r="AH166" s="69" t="s">
        <v>401</v>
      </c>
      <c r="AI166" s="69" t="s">
        <v>401</v>
      </c>
      <c r="AJ166" s="69" t="s">
        <v>401</v>
      </c>
      <c r="AK166" s="69" t="s">
        <v>401</v>
      </c>
      <c r="AL166" s="69" t="s">
        <v>401</v>
      </c>
    </row>
    <row r="167" spans="1:38" s="41" customFormat="1" ht="52.5" customHeight="1" x14ac:dyDescent="0.2">
      <c r="A167" s="69" t="s">
        <v>738</v>
      </c>
      <c r="B167" s="70" t="s">
        <v>313</v>
      </c>
      <c r="C167" s="69" t="s">
        <v>401</v>
      </c>
      <c r="D167" s="71" t="s">
        <v>249</v>
      </c>
      <c r="E167" s="70" t="s">
        <v>386</v>
      </c>
      <c r="F167" s="69" t="s">
        <v>401</v>
      </c>
      <c r="G167" s="69" t="s">
        <v>401</v>
      </c>
      <c r="H167" s="69" t="s">
        <v>401</v>
      </c>
      <c r="I167" s="69" t="s">
        <v>401</v>
      </c>
      <c r="J167" s="69" t="s">
        <v>401</v>
      </c>
      <c r="K167" s="69" t="s">
        <v>401</v>
      </c>
      <c r="L167" s="69" t="s">
        <v>401</v>
      </c>
      <c r="M167" s="69" t="s">
        <v>401</v>
      </c>
      <c r="N167" s="69" t="s">
        <v>401</v>
      </c>
      <c r="O167" s="69" t="s">
        <v>401</v>
      </c>
      <c r="P167" s="69" t="s">
        <v>250</v>
      </c>
      <c r="Q167" s="69" t="s">
        <v>250</v>
      </c>
      <c r="R167" s="72">
        <v>72.81</v>
      </c>
      <c r="S167" s="69" t="s">
        <v>401</v>
      </c>
      <c r="T167" s="69" t="s">
        <v>401</v>
      </c>
      <c r="U167" s="69" t="s">
        <v>401</v>
      </c>
      <c r="V167" s="72">
        <v>72.81</v>
      </c>
      <c r="W167" s="72" t="s">
        <v>401</v>
      </c>
      <c r="X167" s="72" t="s">
        <v>401</v>
      </c>
      <c r="Y167" s="72" t="s">
        <v>401</v>
      </c>
      <c r="Z167" s="72" t="s">
        <v>401</v>
      </c>
      <c r="AA167" s="72" t="s">
        <v>401</v>
      </c>
      <c r="AB167" s="72">
        <v>47.11</v>
      </c>
      <c r="AC167" s="72">
        <v>25.7</v>
      </c>
      <c r="AD167" s="69" t="s">
        <v>401</v>
      </c>
      <c r="AE167" s="69" t="s">
        <v>401</v>
      </c>
      <c r="AF167" s="69" t="s">
        <v>401</v>
      </c>
      <c r="AG167" s="69" t="s">
        <v>401</v>
      </c>
      <c r="AH167" s="69" t="s">
        <v>401</v>
      </c>
      <c r="AI167" s="69" t="s">
        <v>401</v>
      </c>
      <c r="AJ167" s="69" t="s">
        <v>401</v>
      </c>
      <c r="AK167" s="69" t="s">
        <v>401</v>
      </c>
      <c r="AL167" s="69" t="s">
        <v>401</v>
      </c>
    </row>
    <row r="168" spans="1:38" s="41" customFormat="1" ht="52.5" customHeight="1" x14ac:dyDescent="0.2">
      <c r="A168" s="69" t="s">
        <v>739</v>
      </c>
      <c r="B168" s="70" t="s">
        <v>313</v>
      </c>
      <c r="C168" s="69" t="s">
        <v>401</v>
      </c>
      <c r="D168" s="71" t="s">
        <v>249</v>
      </c>
      <c r="E168" s="70" t="s">
        <v>396</v>
      </c>
      <c r="F168" s="69" t="s">
        <v>401</v>
      </c>
      <c r="G168" s="69" t="s">
        <v>401</v>
      </c>
      <c r="H168" s="69" t="s">
        <v>401</v>
      </c>
      <c r="I168" s="69" t="s">
        <v>401</v>
      </c>
      <c r="J168" s="69" t="s">
        <v>401</v>
      </c>
      <c r="K168" s="69" t="s">
        <v>401</v>
      </c>
      <c r="L168" s="69" t="s">
        <v>401</v>
      </c>
      <c r="M168" s="69" t="s">
        <v>401</v>
      </c>
      <c r="N168" s="69" t="s">
        <v>401</v>
      </c>
      <c r="O168" s="69" t="s">
        <v>401</v>
      </c>
      <c r="P168" s="69" t="s">
        <v>250</v>
      </c>
      <c r="Q168" s="69" t="s">
        <v>250</v>
      </c>
      <c r="R168" s="72">
        <v>72.81</v>
      </c>
      <c r="S168" s="69" t="s">
        <v>401</v>
      </c>
      <c r="T168" s="69" t="s">
        <v>401</v>
      </c>
      <c r="U168" s="69" t="s">
        <v>401</v>
      </c>
      <c r="V168" s="72">
        <v>72.81</v>
      </c>
      <c r="W168" s="72" t="s">
        <v>401</v>
      </c>
      <c r="X168" s="72" t="s">
        <v>401</v>
      </c>
      <c r="Y168" s="72" t="s">
        <v>401</v>
      </c>
      <c r="Z168" s="72" t="s">
        <v>401</v>
      </c>
      <c r="AA168" s="72" t="s">
        <v>401</v>
      </c>
      <c r="AB168" s="72">
        <v>47.11</v>
      </c>
      <c r="AC168" s="72">
        <v>25.7</v>
      </c>
      <c r="AD168" s="69" t="s">
        <v>401</v>
      </c>
      <c r="AE168" s="69" t="s">
        <v>401</v>
      </c>
      <c r="AF168" s="69" t="s">
        <v>401</v>
      </c>
      <c r="AG168" s="69" t="s">
        <v>401</v>
      </c>
      <c r="AH168" s="69" t="s">
        <v>401</v>
      </c>
      <c r="AI168" s="69" t="s">
        <v>401</v>
      </c>
      <c r="AJ168" s="69" t="s">
        <v>401</v>
      </c>
      <c r="AK168" s="69" t="s">
        <v>401</v>
      </c>
      <c r="AL168" s="69" t="s">
        <v>401</v>
      </c>
    </row>
    <row r="169" spans="1:38" s="41" customFormat="1" ht="52.5" customHeight="1" x14ac:dyDescent="0.2">
      <c r="A169" s="69" t="s">
        <v>740</v>
      </c>
      <c r="B169" s="70" t="s">
        <v>313</v>
      </c>
      <c r="C169" s="69" t="s">
        <v>401</v>
      </c>
      <c r="D169" s="71" t="s">
        <v>249</v>
      </c>
      <c r="E169" s="70" t="s">
        <v>394</v>
      </c>
      <c r="F169" s="69" t="s">
        <v>401</v>
      </c>
      <c r="G169" s="69" t="s">
        <v>401</v>
      </c>
      <c r="H169" s="69" t="s">
        <v>401</v>
      </c>
      <c r="I169" s="69" t="s">
        <v>401</v>
      </c>
      <c r="J169" s="69" t="s">
        <v>401</v>
      </c>
      <c r="K169" s="69" t="s">
        <v>401</v>
      </c>
      <c r="L169" s="69" t="s">
        <v>401</v>
      </c>
      <c r="M169" s="69" t="s">
        <v>401</v>
      </c>
      <c r="N169" s="69" t="s">
        <v>401</v>
      </c>
      <c r="O169" s="69" t="s">
        <v>401</v>
      </c>
      <c r="P169" s="69" t="s">
        <v>250</v>
      </c>
      <c r="Q169" s="69" t="s">
        <v>250</v>
      </c>
      <c r="R169" s="72">
        <v>72.81</v>
      </c>
      <c r="S169" s="69" t="s">
        <v>401</v>
      </c>
      <c r="T169" s="69" t="s">
        <v>401</v>
      </c>
      <c r="U169" s="69" t="s">
        <v>401</v>
      </c>
      <c r="V169" s="72">
        <v>72.81</v>
      </c>
      <c r="W169" s="72" t="s">
        <v>401</v>
      </c>
      <c r="X169" s="72" t="s">
        <v>401</v>
      </c>
      <c r="Y169" s="72" t="s">
        <v>401</v>
      </c>
      <c r="Z169" s="72" t="s">
        <v>401</v>
      </c>
      <c r="AA169" s="72" t="s">
        <v>401</v>
      </c>
      <c r="AB169" s="72">
        <v>47.11</v>
      </c>
      <c r="AC169" s="72">
        <v>25.7</v>
      </c>
      <c r="AD169" s="69" t="s">
        <v>401</v>
      </c>
      <c r="AE169" s="69" t="s">
        <v>401</v>
      </c>
      <c r="AF169" s="69" t="s">
        <v>401</v>
      </c>
      <c r="AG169" s="69" t="s">
        <v>401</v>
      </c>
      <c r="AH169" s="69" t="s">
        <v>401</v>
      </c>
      <c r="AI169" s="69" t="s">
        <v>401</v>
      </c>
      <c r="AJ169" s="69" t="s">
        <v>401</v>
      </c>
      <c r="AK169" s="69" t="s">
        <v>401</v>
      </c>
      <c r="AL169" s="69" t="s">
        <v>401</v>
      </c>
    </row>
    <row r="170" spans="1:38" s="41" customFormat="1" ht="52.5" customHeight="1" x14ac:dyDescent="0.2">
      <c r="A170" s="69" t="s">
        <v>741</v>
      </c>
      <c r="B170" s="70" t="s">
        <v>313</v>
      </c>
      <c r="C170" s="69" t="s">
        <v>401</v>
      </c>
      <c r="D170" s="71" t="s">
        <v>249</v>
      </c>
      <c r="E170" s="70" t="s">
        <v>395</v>
      </c>
      <c r="F170" s="69" t="s">
        <v>401</v>
      </c>
      <c r="G170" s="69" t="s">
        <v>401</v>
      </c>
      <c r="H170" s="69" t="s">
        <v>401</v>
      </c>
      <c r="I170" s="69" t="s">
        <v>401</v>
      </c>
      <c r="J170" s="69" t="s">
        <v>401</v>
      </c>
      <c r="K170" s="69" t="s">
        <v>401</v>
      </c>
      <c r="L170" s="69" t="s">
        <v>401</v>
      </c>
      <c r="M170" s="69" t="s">
        <v>401</v>
      </c>
      <c r="N170" s="69" t="s">
        <v>401</v>
      </c>
      <c r="O170" s="69" t="s">
        <v>401</v>
      </c>
      <c r="P170" s="69" t="s">
        <v>250</v>
      </c>
      <c r="Q170" s="69" t="s">
        <v>250</v>
      </c>
      <c r="R170" s="72">
        <v>72.81</v>
      </c>
      <c r="S170" s="69" t="s">
        <v>401</v>
      </c>
      <c r="T170" s="69" t="s">
        <v>401</v>
      </c>
      <c r="U170" s="69" t="s">
        <v>401</v>
      </c>
      <c r="V170" s="72">
        <v>72.81</v>
      </c>
      <c r="W170" s="72" t="s">
        <v>401</v>
      </c>
      <c r="X170" s="72" t="s">
        <v>401</v>
      </c>
      <c r="Y170" s="72" t="s">
        <v>401</v>
      </c>
      <c r="Z170" s="72" t="s">
        <v>401</v>
      </c>
      <c r="AA170" s="72" t="s">
        <v>401</v>
      </c>
      <c r="AB170" s="72">
        <v>47.11</v>
      </c>
      <c r="AC170" s="72">
        <v>25.7</v>
      </c>
      <c r="AD170" s="69" t="s">
        <v>401</v>
      </c>
      <c r="AE170" s="69" t="s">
        <v>401</v>
      </c>
      <c r="AF170" s="69" t="s">
        <v>401</v>
      </c>
      <c r="AG170" s="69" t="s">
        <v>401</v>
      </c>
      <c r="AH170" s="69" t="s">
        <v>401</v>
      </c>
      <c r="AI170" s="69" t="s">
        <v>401</v>
      </c>
      <c r="AJ170" s="69" t="s">
        <v>401</v>
      </c>
      <c r="AK170" s="69" t="s">
        <v>401</v>
      </c>
      <c r="AL170" s="69" t="s">
        <v>401</v>
      </c>
    </row>
    <row r="171" spans="1:38" s="41" customFormat="1" ht="52.5" customHeight="1" x14ac:dyDescent="0.2">
      <c r="A171" s="69" t="s">
        <v>742</v>
      </c>
      <c r="B171" s="70" t="s">
        <v>313</v>
      </c>
      <c r="C171" s="69" t="s">
        <v>401</v>
      </c>
      <c r="D171" s="71" t="s">
        <v>249</v>
      </c>
      <c r="E171" s="70" t="s">
        <v>387</v>
      </c>
      <c r="F171" s="69" t="s">
        <v>401</v>
      </c>
      <c r="G171" s="69" t="s">
        <v>401</v>
      </c>
      <c r="H171" s="69" t="s">
        <v>401</v>
      </c>
      <c r="I171" s="69" t="s">
        <v>401</v>
      </c>
      <c r="J171" s="69" t="s">
        <v>401</v>
      </c>
      <c r="K171" s="69" t="s">
        <v>401</v>
      </c>
      <c r="L171" s="69" t="s">
        <v>401</v>
      </c>
      <c r="M171" s="69" t="s">
        <v>401</v>
      </c>
      <c r="N171" s="69" t="s">
        <v>401</v>
      </c>
      <c r="O171" s="69" t="s">
        <v>401</v>
      </c>
      <c r="P171" s="69" t="s">
        <v>251</v>
      </c>
      <c r="Q171" s="69" t="s">
        <v>251</v>
      </c>
      <c r="R171" s="72">
        <v>1057.5</v>
      </c>
      <c r="S171" s="69" t="s">
        <v>401</v>
      </c>
      <c r="T171" s="69" t="s">
        <v>401</v>
      </c>
      <c r="U171" s="69" t="s">
        <v>401</v>
      </c>
      <c r="V171" s="69" t="s">
        <v>401</v>
      </c>
      <c r="W171" s="72">
        <v>1057.5</v>
      </c>
      <c r="X171" s="72" t="s">
        <v>401</v>
      </c>
      <c r="Y171" s="72" t="s">
        <v>401</v>
      </c>
      <c r="Z171" s="72" t="s">
        <v>401</v>
      </c>
      <c r="AA171" s="72" t="s">
        <v>401</v>
      </c>
      <c r="AB171" s="72">
        <v>667.7</v>
      </c>
      <c r="AC171" s="72">
        <v>389.8</v>
      </c>
      <c r="AD171" s="69" t="s">
        <v>401</v>
      </c>
      <c r="AE171" s="69" t="s">
        <v>401</v>
      </c>
      <c r="AF171" s="69" t="s">
        <v>401</v>
      </c>
      <c r="AG171" s="69" t="s">
        <v>401</v>
      </c>
      <c r="AH171" s="69" t="s">
        <v>401</v>
      </c>
      <c r="AI171" s="69" t="s">
        <v>401</v>
      </c>
      <c r="AJ171" s="69" t="s">
        <v>401</v>
      </c>
      <c r="AK171" s="69" t="s">
        <v>401</v>
      </c>
      <c r="AL171" s="69" t="s">
        <v>401</v>
      </c>
    </row>
    <row r="172" spans="1:38" s="41" customFormat="1" ht="52.5" customHeight="1" x14ac:dyDescent="0.2">
      <c r="A172" s="69" t="s">
        <v>743</v>
      </c>
      <c r="B172" s="70" t="s">
        <v>313</v>
      </c>
      <c r="C172" s="69" t="s">
        <v>401</v>
      </c>
      <c r="D172" s="71" t="s">
        <v>249</v>
      </c>
      <c r="E172" s="70" t="s">
        <v>388</v>
      </c>
      <c r="F172" s="69" t="s">
        <v>401</v>
      </c>
      <c r="G172" s="69" t="s">
        <v>401</v>
      </c>
      <c r="H172" s="69" t="s">
        <v>401</v>
      </c>
      <c r="I172" s="69" t="s">
        <v>401</v>
      </c>
      <c r="J172" s="69" t="s">
        <v>401</v>
      </c>
      <c r="K172" s="69" t="s">
        <v>401</v>
      </c>
      <c r="L172" s="69" t="s">
        <v>401</v>
      </c>
      <c r="M172" s="69" t="s">
        <v>401</v>
      </c>
      <c r="N172" s="69" t="s">
        <v>401</v>
      </c>
      <c r="O172" s="69" t="s">
        <v>401</v>
      </c>
      <c r="P172" s="69" t="s">
        <v>252</v>
      </c>
      <c r="Q172" s="69" t="s">
        <v>252</v>
      </c>
      <c r="R172" s="72">
        <v>1100</v>
      </c>
      <c r="S172" s="69" t="s">
        <v>401</v>
      </c>
      <c r="T172" s="69" t="s">
        <v>401</v>
      </c>
      <c r="U172" s="69" t="s">
        <v>401</v>
      </c>
      <c r="V172" s="69" t="s">
        <v>401</v>
      </c>
      <c r="W172" s="69" t="s">
        <v>401</v>
      </c>
      <c r="X172" s="72">
        <v>1100</v>
      </c>
      <c r="Y172" s="72" t="s">
        <v>401</v>
      </c>
      <c r="Z172" s="72" t="s">
        <v>401</v>
      </c>
      <c r="AA172" s="72" t="s">
        <v>401</v>
      </c>
      <c r="AB172" s="72">
        <v>625</v>
      </c>
      <c r="AC172" s="72">
        <v>475</v>
      </c>
      <c r="AD172" s="69" t="s">
        <v>401</v>
      </c>
      <c r="AE172" s="69" t="s">
        <v>401</v>
      </c>
      <c r="AF172" s="69" t="s">
        <v>401</v>
      </c>
      <c r="AG172" s="69" t="s">
        <v>401</v>
      </c>
      <c r="AH172" s="69" t="s">
        <v>401</v>
      </c>
      <c r="AI172" s="69" t="s">
        <v>401</v>
      </c>
      <c r="AJ172" s="69" t="s">
        <v>401</v>
      </c>
      <c r="AK172" s="69" t="s">
        <v>401</v>
      </c>
      <c r="AL172" s="69" t="s">
        <v>401</v>
      </c>
    </row>
    <row r="173" spans="1:38" s="41" customFormat="1" ht="67.5" customHeight="1" x14ac:dyDescent="0.2">
      <c r="A173" s="69" t="s">
        <v>744</v>
      </c>
      <c r="B173" s="70" t="s">
        <v>313</v>
      </c>
      <c r="C173" s="69" t="s">
        <v>401</v>
      </c>
      <c r="D173" s="71" t="s">
        <v>249</v>
      </c>
      <c r="E173" s="70" t="s">
        <v>389</v>
      </c>
      <c r="F173" s="69" t="s">
        <v>401</v>
      </c>
      <c r="G173" s="69" t="s">
        <v>401</v>
      </c>
      <c r="H173" s="69" t="s">
        <v>401</v>
      </c>
      <c r="I173" s="69" t="s">
        <v>401</v>
      </c>
      <c r="J173" s="69" t="s">
        <v>401</v>
      </c>
      <c r="K173" s="69" t="s">
        <v>401</v>
      </c>
      <c r="L173" s="69" t="s">
        <v>401</v>
      </c>
      <c r="M173" s="69" t="s">
        <v>401</v>
      </c>
      <c r="N173" s="69" t="s">
        <v>401</v>
      </c>
      <c r="O173" s="69" t="s">
        <v>401</v>
      </c>
      <c r="P173" s="69" t="s">
        <v>253</v>
      </c>
      <c r="Q173" s="69" t="s">
        <v>253</v>
      </c>
      <c r="R173" s="72">
        <v>1150</v>
      </c>
      <c r="S173" s="69" t="s">
        <v>401</v>
      </c>
      <c r="T173" s="69" t="s">
        <v>401</v>
      </c>
      <c r="U173" s="69" t="s">
        <v>401</v>
      </c>
      <c r="V173" s="69" t="s">
        <v>401</v>
      </c>
      <c r="W173" s="69" t="s">
        <v>401</v>
      </c>
      <c r="X173" s="69" t="s">
        <v>401</v>
      </c>
      <c r="Y173" s="72">
        <v>1150</v>
      </c>
      <c r="Z173" s="72" t="s">
        <v>401</v>
      </c>
      <c r="AA173" s="72" t="s">
        <v>401</v>
      </c>
      <c r="AB173" s="72">
        <v>785.5</v>
      </c>
      <c r="AC173" s="72">
        <v>364.5</v>
      </c>
      <c r="AD173" s="69" t="s">
        <v>401</v>
      </c>
      <c r="AE173" s="69" t="s">
        <v>401</v>
      </c>
      <c r="AF173" s="69" t="s">
        <v>401</v>
      </c>
      <c r="AG173" s="69" t="s">
        <v>401</v>
      </c>
      <c r="AH173" s="69" t="s">
        <v>401</v>
      </c>
      <c r="AI173" s="69" t="s">
        <v>401</v>
      </c>
      <c r="AJ173" s="69" t="s">
        <v>401</v>
      </c>
      <c r="AK173" s="69" t="s">
        <v>401</v>
      </c>
      <c r="AL173" s="69" t="s">
        <v>401</v>
      </c>
    </row>
    <row r="174" spans="1:38" s="41" customFormat="1" ht="67.5" customHeight="1" x14ac:dyDescent="0.2">
      <c r="A174" s="69" t="s">
        <v>745</v>
      </c>
      <c r="B174" s="70" t="s">
        <v>313</v>
      </c>
      <c r="C174" s="69" t="s">
        <v>401</v>
      </c>
      <c r="D174" s="71" t="s">
        <v>249</v>
      </c>
      <c r="E174" s="70" t="s">
        <v>390</v>
      </c>
      <c r="F174" s="69" t="s">
        <v>401</v>
      </c>
      <c r="G174" s="69" t="s">
        <v>401</v>
      </c>
      <c r="H174" s="69" t="s">
        <v>401</v>
      </c>
      <c r="I174" s="69" t="s">
        <v>401</v>
      </c>
      <c r="J174" s="69" t="s">
        <v>401</v>
      </c>
      <c r="K174" s="69" t="s">
        <v>401</v>
      </c>
      <c r="L174" s="69" t="s">
        <v>401</v>
      </c>
      <c r="M174" s="69" t="s">
        <v>401</v>
      </c>
      <c r="N174" s="69" t="s">
        <v>401</v>
      </c>
      <c r="O174" s="69" t="s">
        <v>401</v>
      </c>
      <c r="P174" s="69" t="s">
        <v>254</v>
      </c>
      <c r="Q174" s="69" t="s">
        <v>254</v>
      </c>
      <c r="R174" s="72">
        <v>1200</v>
      </c>
      <c r="S174" s="69" t="s">
        <v>401</v>
      </c>
      <c r="T174" s="69" t="s">
        <v>401</v>
      </c>
      <c r="U174" s="69" t="s">
        <v>401</v>
      </c>
      <c r="V174" s="69" t="s">
        <v>401</v>
      </c>
      <c r="W174" s="69" t="s">
        <v>401</v>
      </c>
      <c r="X174" s="69" t="s">
        <v>401</v>
      </c>
      <c r="Y174" s="69" t="s">
        <v>401</v>
      </c>
      <c r="Z174" s="72">
        <v>1200</v>
      </c>
      <c r="AA174" s="72" t="s">
        <v>401</v>
      </c>
      <c r="AB174" s="72">
        <v>719.4</v>
      </c>
      <c r="AC174" s="72">
        <v>480.6</v>
      </c>
      <c r="AD174" s="69" t="s">
        <v>401</v>
      </c>
      <c r="AE174" s="69" t="s">
        <v>401</v>
      </c>
      <c r="AF174" s="69" t="s">
        <v>401</v>
      </c>
      <c r="AG174" s="69" t="s">
        <v>401</v>
      </c>
      <c r="AH174" s="69" t="s">
        <v>401</v>
      </c>
      <c r="AI174" s="69" t="s">
        <v>401</v>
      </c>
      <c r="AJ174" s="69" t="s">
        <v>401</v>
      </c>
      <c r="AK174" s="69" t="s">
        <v>401</v>
      </c>
      <c r="AL174" s="69" t="s">
        <v>401</v>
      </c>
    </row>
    <row r="175" spans="1:38" s="41" customFormat="1" ht="52.5" customHeight="1" x14ac:dyDescent="0.2">
      <c r="A175" s="69" t="s">
        <v>746</v>
      </c>
      <c r="B175" s="70" t="s">
        <v>313</v>
      </c>
      <c r="C175" s="69" t="s">
        <v>401</v>
      </c>
      <c r="D175" s="71" t="s">
        <v>249</v>
      </c>
      <c r="E175" s="70" t="s">
        <v>392</v>
      </c>
      <c r="F175" s="69" t="s">
        <v>401</v>
      </c>
      <c r="G175" s="69" t="s">
        <v>401</v>
      </c>
      <c r="H175" s="69" t="s">
        <v>401</v>
      </c>
      <c r="I175" s="69" t="s">
        <v>401</v>
      </c>
      <c r="J175" s="69" t="s">
        <v>401</v>
      </c>
      <c r="K175" s="69" t="s">
        <v>401</v>
      </c>
      <c r="L175" s="69" t="s">
        <v>401</v>
      </c>
      <c r="M175" s="69" t="s">
        <v>401</v>
      </c>
      <c r="N175" s="69" t="s">
        <v>401</v>
      </c>
      <c r="O175" s="69" t="s">
        <v>401</v>
      </c>
      <c r="P175" s="69" t="s">
        <v>251</v>
      </c>
      <c r="Q175" s="69" t="s">
        <v>251</v>
      </c>
      <c r="R175" s="72">
        <v>1430</v>
      </c>
      <c r="S175" s="69" t="s">
        <v>401</v>
      </c>
      <c r="T175" s="69" t="s">
        <v>401</v>
      </c>
      <c r="U175" s="69" t="s">
        <v>401</v>
      </c>
      <c r="V175" s="69" t="s">
        <v>401</v>
      </c>
      <c r="W175" s="72">
        <v>1430</v>
      </c>
      <c r="X175" s="69" t="s">
        <v>401</v>
      </c>
      <c r="Y175" s="69" t="s">
        <v>401</v>
      </c>
      <c r="Z175" s="69" t="s">
        <v>401</v>
      </c>
      <c r="AA175" s="69" t="s">
        <v>401</v>
      </c>
      <c r="AB175" s="72">
        <v>902.8</v>
      </c>
      <c r="AC175" s="72">
        <v>527.20000000000005</v>
      </c>
      <c r="AD175" s="69" t="s">
        <v>401</v>
      </c>
      <c r="AE175" s="69" t="s">
        <v>401</v>
      </c>
      <c r="AF175" s="69" t="s">
        <v>401</v>
      </c>
      <c r="AG175" s="69" t="s">
        <v>401</v>
      </c>
      <c r="AH175" s="69" t="s">
        <v>401</v>
      </c>
      <c r="AI175" s="69" t="s">
        <v>401</v>
      </c>
      <c r="AJ175" s="69" t="s">
        <v>401</v>
      </c>
      <c r="AK175" s="69" t="s">
        <v>401</v>
      </c>
      <c r="AL175" s="69" t="s">
        <v>401</v>
      </c>
    </row>
    <row r="176" spans="1:38" s="41" customFormat="1" ht="52.5" customHeight="1" x14ac:dyDescent="0.2">
      <c r="A176" s="69" t="s">
        <v>747</v>
      </c>
      <c r="B176" s="70" t="s">
        <v>313</v>
      </c>
      <c r="C176" s="69" t="s">
        <v>401</v>
      </c>
      <c r="D176" s="71" t="s">
        <v>249</v>
      </c>
      <c r="E176" s="70" t="s">
        <v>393</v>
      </c>
      <c r="F176" s="69" t="s">
        <v>401</v>
      </c>
      <c r="G176" s="69" t="s">
        <v>401</v>
      </c>
      <c r="H176" s="69" t="s">
        <v>401</v>
      </c>
      <c r="I176" s="69" t="s">
        <v>401</v>
      </c>
      <c r="J176" s="69" t="s">
        <v>401</v>
      </c>
      <c r="K176" s="69" t="s">
        <v>401</v>
      </c>
      <c r="L176" s="69" t="s">
        <v>401</v>
      </c>
      <c r="M176" s="69" t="s">
        <v>401</v>
      </c>
      <c r="N176" s="69" t="s">
        <v>401</v>
      </c>
      <c r="O176" s="69" t="s">
        <v>401</v>
      </c>
      <c r="P176" s="69" t="s">
        <v>252</v>
      </c>
      <c r="Q176" s="69" t="s">
        <v>252</v>
      </c>
      <c r="R176" s="72">
        <v>676.7</v>
      </c>
      <c r="S176" s="69" t="s">
        <v>401</v>
      </c>
      <c r="T176" s="69" t="s">
        <v>401</v>
      </c>
      <c r="U176" s="69" t="s">
        <v>401</v>
      </c>
      <c r="V176" s="69" t="s">
        <v>401</v>
      </c>
      <c r="W176" s="69" t="s">
        <v>401</v>
      </c>
      <c r="X176" s="72">
        <v>676.7</v>
      </c>
      <c r="Y176" s="69" t="s">
        <v>401</v>
      </c>
      <c r="Z176" s="69" t="s">
        <v>401</v>
      </c>
      <c r="AA176" s="69" t="s">
        <v>401</v>
      </c>
      <c r="AB176" s="72">
        <v>384.40000000000003</v>
      </c>
      <c r="AC176" s="72">
        <v>292.3</v>
      </c>
      <c r="AD176" s="69" t="s">
        <v>401</v>
      </c>
      <c r="AE176" s="69" t="s">
        <v>401</v>
      </c>
      <c r="AF176" s="69" t="s">
        <v>401</v>
      </c>
      <c r="AG176" s="69" t="s">
        <v>401</v>
      </c>
      <c r="AH176" s="69" t="s">
        <v>401</v>
      </c>
      <c r="AI176" s="69" t="s">
        <v>401</v>
      </c>
      <c r="AJ176" s="69" t="s">
        <v>401</v>
      </c>
      <c r="AK176" s="69" t="s">
        <v>401</v>
      </c>
      <c r="AL176" s="69" t="s">
        <v>401</v>
      </c>
    </row>
    <row r="177" spans="1:38" s="41" customFormat="1" ht="40.5" customHeight="1" x14ac:dyDescent="0.2">
      <c r="A177" s="69" t="s">
        <v>748</v>
      </c>
      <c r="B177" s="70" t="s">
        <v>314</v>
      </c>
      <c r="C177" s="69" t="s">
        <v>401</v>
      </c>
      <c r="D177" s="71" t="s">
        <v>249</v>
      </c>
      <c r="E177" s="70" t="s">
        <v>391</v>
      </c>
      <c r="F177" s="69" t="s">
        <v>401</v>
      </c>
      <c r="G177" s="69" t="s">
        <v>401</v>
      </c>
      <c r="H177" s="69" t="s">
        <v>401</v>
      </c>
      <c r="I177" s="69" t="s">
        <v>401</v>
      </c>
      <c r="J177" s="57">
        <v>8.685651</v>
      </c>
      <c r="K177" s="69" t="s">
        <v>401</v>
      </c>
      <c r="L177" s="69" t="s">
        <v>401</v>
      </c>
      <c r="M177" s="69" t="s">
        <v>401</v>
      </c>
      <c r="N177" s="69" t="s">
        <v>401</v>
      </c>
      <c r="O177" s="57">
        <v>8.685651</v>
      </c>
      <c r="P177" s="69" t="s">
        <v>257</v>
      </c>
      <c r="Q177" s="69" t="s">
        <v>250</v>
      </c>
      <c r="R177" s="72">
        <v>68223.240000000005</v>
      </c>
      <c r="S177" s="69" t="s">
        <v>401</v>
      </c>
      <c r="T177" s="69" t="s">
        <v>401</v>
      </c>
      <c r="U177" s="72">
        <v>4602.4399999999996</v>
      </c>
      <c r="V177" s="72">
        <v>63620.800000000003</v>
      </c>
      <c r="W177" s="69" t="s">
        <v>401</v>
      </c>
      <c r="X177" s="69" t="s">
        <v>401</v>
      </c>
      <c r="Y177" s="69" t="s">
        <v>401</v>
      </c>
      <c r="Z177" s="69" t="s">
        <v>401</v>
      </c>
      <c r="AA177" s="69" t="s">
        <v>401</v>
      </c>
      <c r="AB177" s="69" t="s">
        <v>401</v>
      </c>
      <c r="AC177" s="69" t="s">
        <v>401</v>
      </c>
      <c r="AD177" s="69" t="s">
        <v>401</v>
      </c>
      <c r="AE177" s="69" t="s">
        <v>401</v>
      </c>
      <c r="AF177" s="69" t="s">
        <v>401</v>
      </c>
      <c r="AG177" s="69" t="s">
        <v>401</v>
      </c>
      <c r="AH177" s="69" t="s">
        <v>401</v>
      </c>
      <c r="AI177" s="69" t="s">
        <v>401</v>
      </c>
      <c r="AJ177" s="69" t="s">
        <v>401</v>
      </c>
      <c r="AK177" s="69" t="s">
        <v>401</v>
      </c>
      <c r="AL177" s="69" t="s">
        <v>401</v>
      </c>
    </row>
    <row r="178" spans="1:38" s="41" customFormat="1" ht="12.75" x14ac:dyDescent="0.2">
      <c r="A178" s="131" t="s">
        <v>83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3"/>
      <c r="R178" s="72">
        <v>408097.12786000007</v>
      </c>
      <c r="S178" s="69" t="s">
        <v>401</v>
      </c>
      <c r="T178" s="69" t="s">
        <v>401</v>
      </c>
      <c r="U178" s="72">
        <v>12412.97927</v>
      </c>
      <c r="V178" s="72">
        <v>115918.04858999999</v>
      </c>
      <c r="W178" s="72">
        <v>58982.7</v>
      </c>
      <c r="X178" s="72">
        <v>72109.299999999988</v>
      </c>
      <c r="Y178" s="72">
        <v>65985.899999999994</v>
      </c>
      <c r="Z178" s="72">
        <v>82688.2</v>
      </c>
      <c r="AA178" s="72">
        <v>0</v>
      </c>
      <c r="AB178" s="72">
        <v>204773.42650000003</v>
      </c>
      <c r="AC178" s="72">
        <v>124352.59999999998</v>
      </c>
      <c r="AD178" s="69" t="s">
        <v>401</v>
      </c>
      <c r="AE178" s="69" t="s">
        <v>401</v>
      </c>
      <c r="AF178" s="69" t="s">
        <v>401</v>
      </c>
      <c r="AG178" s="69" t="s">
        <v>401</v>
      </c>
      <c r="AH178" s="69" t="s">
        <v>401</v>
      </c>
      <c r="AI178" s="69" t="s">
        <v>401</v>
      </c>
      <c r="AJ178" s="69" t="s">
        <v>401</v>
      </c>
      <c r="AK178" s="72">
        <v>2937.3220900000001</v>
      </c>
      <c r="AL178" s="69" t="s">
        <v>401</v>
      </c>
    </row>
    <row r="179" spans="1:38" s="41" customFormat="1" ht="12.75" x14ac:dyDescent="0.2">
      <c r="A179" s="137" t="s">
        <v>315</v>
      </c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7"/>
      <c r="AB179" s="137"/>
      <c r="AC179" s="137"/>
      <c r="AD179" s="137"/>
      <c r="AE179" s="137"/>
      <c r="AF179" s="137"/>
      <c r="AG179" s="137"/>
      <c r="AH179" s="137"/>
      <c r="AI179" s="137"/>
      <c r="AJ179" s="137"/>
      <c r="AK179" s="137"/>
      <c r="AL179" s="137"/>
    </row>
    <row r="180" spans="1:38" s="41" customFormat="1" ht="208.5" customHeight="1" x14ac:dyDescent="0.2">
      <c r="A180" s="69" t="s">
        <v>749</v>
      </c>
      <c r="B180" s="70" t="s">
        <v>316</v>
      </c>
      <c r="C180" s="69" t="s">
        <v>401</v>
      </c>
      <c r="D180" s="71" t="s">
        <v>256</v>
      </c>
      <c r="E180" s="70" t="s">
        <v>255</v>
      </c>
      <c r="F180" s="66" t="s">
        <v>401</v>
      </c>
      <c r="G180" s="66" t="s">
        <v>401</v>
      </c>
      <c r="H180" s="66" t="s">
        <v>401</v>
      </c>
      <c r="I180" s="66" t="s">
        <v>401</v>
      </c>
      <c r="J180" s="66" t="s">
        <v>401</v>
      </c>
      <c r="K180" s="66" t="s">
        <v>401</v>
      </c>
      <c r="L180" s="66" t="s">
        <v>401</v>
      </c>
      <c r="M180" s="66" t="s">
        <v>401</v>
      </c>
      <c r="N180" s="66" t="s">
        <v>401</v>
      </c>
      <c r="O180" s="66" t="s">
        <v>401</v>
      </c>
      <c r="P180" s="69" t="s">
        <v>250</v>
      </c>
      <c r="Q180" s="69" t="s">
        <v>250</v>
      </c>
      <c r="R180" s="72">
        <v>2989</v>
      </c>
      <c r="S180" s="72" t="s">
        <v>401</v>
      </c>
      <c r="T180" s="72" t="s">
        <v>401</v>
      </c>
      <c r="U180" s="72" t="s">
        <v>401</v>
      </c>
      <c r="V180" s="72">
        <v>2989</v>
      </c>
      <c r="W180" s="72" t="s">
        <v>401</v>
      </c>
      <c r="X180" s="72" t="s">
        <v>401</v>
      </c>
      <c r="Y180" s="72" t="s">
        <v>401</v>
      </c>
      <c r="Z180" s="72" t="s">
        <v>401</v>
      </c>
      <c r="AA180" s="72" t="s">
        <v>401</v>
      </c>
      <c r="AB180" s="72">
        <v>1936.9699999999998</v>
      </c>
      <c r="AC180" s="72">
        <v>1052.0300000000002</v>
      </c>
      <c r="AD180" s="72" t="s">
        <v>401</v>
      </c>
      <c r="AE180" s="72" t="s">
        <v>401</v>
      </c>
      <c r="AF180" s="72" t="s">
        <v>401</v>
      </c>
      <c r="AG180" s="72" t="s">
        <v>401</v>
      </c>
      <c r="AH180" s="72" t="s">
        <v>401</v>
      </c>
      <c r="AI180" s="72" t="s">
        <v>401</v>
      </c>
      <c r="AJ180" s="72" t="s">
        <v>401</v>
      </c>
      <c r="AK180" s="72" t="s">
        <v>401</v>
      </c>
      <c r="AL180" s="72" t="s">
        <v>401</v>
      </c>
    </row>
    <row r="181" spans="1:38" s="41" customFormat="1" ht="12.75" hidden="1" x14ac:dyDescent="0.2">
      <c r="A181" s="69" t="s">
        <v>84</v>
      </c>
      <c r="B181" s="70"/>
      <c r="C181" s="69"/>
      <c r="D181" s="71"/>
      <c r="E181" s="70"/>
      <c r="F181" s="66"/>
      <c r="G181" s="57"/>
      <c r="H181" s="57"/>
      <c r="I181" s="70"/>
      <c r="J181" s="57"/>
      <c r="K181" s="57"/>
      <c r="L181" s="57"/>
      <c r="M181" s="57"/>
      <c r="N181" s="70"/>
      <c r="O181" s="57"/>
      <c r="P181" s="69"/>
      <c r="Q181" s="69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 t="s">
        <v>401</v>
      </c>
      <c r="AE181" s="72" t="s">
        <v>401</v>
      </c>
      <c r="AF181" s="72" t="s">
        <v>401</v>
      </c>
      <c r="AG181" s="72" t="s">
        <v>401</v>
      </c>
      <c r="AH181" s="72" t="s">
        <v>401</v>
      </c>
      <c r="AI181" s="72" t="s">
        <v>401</v>
      </c>
      <c r="AJ181" s="72" t="s">
        <v>401</v>
      </c>
      <c r="AK181" s="72"/>
      <c r="AL181" s="72" t="s">
        <v>401</v>
      </c>
    </row>
    <row r="182" spans="1:38" s="41" customFormat="1" ht="12.75" x14ac:dyDescent="0.2">
      <c r="A182" s="131" t="s">
        <v>85</v>
      </c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3"/>
      <c r="R182" s="72">
        <v>2989</v>
      </c>
      <c r="S182" s="72" t="s">
        <v>401</v>
      </c>
      <c r="T182" s="72" t="s">
        <v>401</v>
      </c>
      <c r="U182" s="72" t="s">
        <v>401</v>
      </c>
      <c r="V182" s="72">
        <v>2989</v>
      </c>
      <c r="W182" s="72">
        <v>0</v>
      </c>
      <c r="X182" s="72">
        <v>0</v>
      </c>
      <c r="Y182" s="72">
        <v>0</v>
      </c>
      <c r="Z182" s="72">
        <v>0</v>
      </c>
      <c r="AA182" s="72">
        <v>0</v>
      </c>
      <c r="AB182" s="72">
        <v>1936.9699999999998</v>
      </c>
      <c r="AC182" s="72">
        <v>1052.0300000000002</v>
      </c>
      <c r="AD182" s="72" t="s">
        <v>401</v>
      </c>
      <c r="AE182" s="72" t="s">
        <v>401</v>
      </c>
      <c r="AF182" s="72" t="s">
        <v>401</v>
      </c>
      <c r="AG182" s="72" t="s">
        <v>401</v>
      </c>
      <c r="AH182" s="72" t="s">
        <v>401</v>
      </c>
      <c r="AI182" s="72" t="s">
        <v>401</v>
      </c>
      <c r="AJ182" s="72" t="s">
        <v>401</v>
      </c>
      <c r="AK182" s="72">
        <v>0</v>
      </c>
      <c r="AL182" s="72" t="s">
        <v>401</v>
      </c>
    </row>
    <row r="183" spans="1:38" s="41" customFormat="1" ht="12.75" x14ac:dyDescent="0.2">
      <c r="A183" s="131" t="s">
        <v>86</v>
      </c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3"/>
      <c r="R183" s="72">
        <v>411086.12786000007</v>
      </c>
      <c r="S183" s="72" t="s">
        <v>401</v>
      </c>
      <c r="T183" s="72" t="s">
        <v>401</v>
      </c>
      <c r="U183" s="72">
        <v>12412.97927</v>
      </c>
      <c r="V183" s="72">
        <v>118907.04858999999</v>
      </c>
      <c r="W183" s="72">
        <v>58982.7</v>
      </c>
      <c r="X183" s="72">
        <v>72109.299999999988</v>
      </c>
      <c r="Y183" s="72">
        <v>65985.899999999994</v>
      </c>
      <c r="Z183" s="72">
        <v>82688.2</v>
      </c>
      <c r="AA183" s="72">
        <v>0</v>
      </c>
      <c r="AB183" s="72">
        <v>206710.39650000003</v>
      </c>
      <c r="AC183" s="72">
        <v>125404.62999999998</v>
      </c>
      <c r="AD183" s="72" t="s">
        <v>401</v>
      </c>
      <c r="AE183" s="72" t="s">
        <v>401</v>
      </c>
      <c r="AF183" s="72" t="s">
        <v>401</v>
      </c>
      <c r="AG183" s="72" t="s">
        <v>401</v>
      </c>
      <c r="AH183" s="72" t="s">
        <v>401</v>
      </c>
      <c r="AI183" s="72" t="s">
        <v>401</v>
      </c>
      <c r="AJ183" s="72" t="s">
        <v>401</v>
      </c>
      <c r="AK183" s="72">
        <v>2937.3220900000001</v>
      </c>
      <c r="AL183" s="72" t="s">
        <v>401</v>
      </c>
    </row>
    <row r="184" spans="1:38" s="41" customFormat="1" ht="8.25" x14ac:dyDescent="0.2">
      <c r="F184" s="42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</row>
    <row r="185" spans="1:38" s="43" customFormat="1" x14ac:dyDescent="0.25">
      <c r="B185" s="44"/>
      <c r="F185" s="54"/>
      <c r="G185" s="54"/>
      <c r="L185" s="55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</row>
    <row r="186" spans="1:38" s="45" customFormat="1" ht="10.5" x14ac:dyDescent="0.2">
      <c r="F186" s="46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</row>
    <row r="187" spans="1:38" s="43" customFormat="1" x14ac:dyDescent="0.2">
      <c r="F187" s="47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</row>
    <row r="188" spans="1:38" s="43" customFormat="1" x14ac:dyDescent="0.2">
      <c r="F188" s="47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</row>
    <row r="189" spans="1:38" s="43" customFormat="1" x14ac:dyDescent="0.2">
      <c r="F189" s="47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</row>
    <row r="190" spans="1:38" s="43" customFormat="1" x14ac:dyDescent="0.2">
      <c r="F190" s="47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</row>
    <row r="191" spans="1:38" s="43" customFormat="1" x14ac:dyDescent="0.2">
      <c r="F191" s="47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</row>
    <row r="192" spans="1:38" s="43" customFormat="1" x14ac:dyDescent="0.2">
      <c r="F192" s="47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</row>
    <row r="193" spans="6:38" s="43" customFormat="1" x14ac:dyDescent="0.2">
      <c r="F193" s="47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</row>
    <row r="194" spans="6:38" s="43" customFormat="1" x14ac:dyDescent="0.2">
      <c r="F194" s="47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</row>
    <row r="195" spans="6:38" s="43" customFormat="1" x14ac:dyDescent="0.2">
      <c r="F195" s="47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</row>
    <row r="196" spans="6:38" s="43" customFormat="1" x14ac:dyDescent="0.2">
      <c r="F196" s="47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</row>
  </sheetData>
  <autoFilter ref="A11:AL183">
    <filterColumn colId="33" showButton="0"/>
    <filterColumn colId="34" showButton="0"/>
    <filterColumn colId="35" showButton="0"/>
    <filterColumn colId="37" showButton="0"/>
  </autoFilter>
  <mergeCells count="44">
    <mergeCell ref="A3:Q3"/>
    <mergeCell ref="A2:Q2"/>
    <mergeCell ref="C6:C10"/>
    <mergeCell ref="D6:D10"/>
    <mergeCell ref="F9:I9"/>
    <mergeCell ref="K9:N9"/>
    <mergeCell ref="A6:A10"/>
    <mergeCell ref="P6:P10"/>
    <mergeCell ref="F6:O6"/>
    <mergeCell ref="B6:B10"/>
    <mergeCell ref="J9:J10"/>
    <mergeCell ref="O9:O10"/>
    <mergeCell ref="E6:E10"/>
    <mergeCell ref="R6:AA6"/>
    <mergeCell ref="R9:R10"/>
    <mergeCell ref="F7:O7"/>
    <mergeCell ref="F8:J8"/>
    <mergeCell ref="R7:T8"/>
    <mergeCell ref="AA7:AA10"/>
    <mergeCell ref="Q6:Q10"/>
    <mergeCell ref="K8:O8"/>
    <mergeCell ref="AB6:AL6"/>
    <mergeCell ref="AG9:AG10"/>
    <mergeCell ref="AF7:AG8"/>
    <mergeCell ref="AH7:AH10"/>
    <mergeCell ref="AI7:AI10"/>
    <mergeCell ref="AJ7:AJ10"/>
    <mergeCell ref="AC7:AC10"/>
    <mergeCell ref="AL7:AL10"/>
    <mergeCell ref="AE7:AE10"/>
    <mergeCell ref="AD7:AD10"/>
    <mergeCell ref="AB7:AB10"/>
    <mergeCell ref="A182:Q182"/>
    <mergeCell ref="A183:Q183"/>
    <mergeCell ref="A12:AL12"/>
    <mergeCell ref="A13:AL13"/>
    <mergeCell ref="A138:AL138"/>
    <mergeCell ref="A178:Q178"/>
    <mergeCell ref="A179:AL179"/>
    <mergeCell ref="AK7:AK10"/>
    <mergeCell ref="AF9:AF10"/>
    <mergeCell ref="U7:U10"/>
    <mergeCell ref="S9:T9"/>
    <mergeCell ref="V7:Z9"/>
  </mergeCells>
  <phoneticPr fontId="1" type="noConversion"/>
  <conditionalFormatting sqref="A14:AL183">
    <cfRule type="containsBlanks" dxfId="0" priority="1">
      <formula>LEN(TRIM(A14))=0</formula>
    </cfRule>
  </conditionalFormatting>
  <pageMargins left="0.70866141732283472" right="0.39370078740157483" top="0.70866141732283472" bottom="0.59055118110236227" header="0.31496062992125984" footer="0.19685039370078741"/>
  <pageSetup paperSize="8" scale="50" firstPageNumber="3" fitToWidth="2" fitToHeight="0" orientation="landscape" blackAndWhite="1" useFirstPageNumber="1" r:id="rId1"/>
  <headerFooter alignWithMargins="0">
    <oddHeader>&amp;C&amp;"Times New Roman,обычный"&amp;P</oddHeader>
  </headerFooter>
  <colBreaks count="1" manualBreakCount="1">
    <brk id="20" max="1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22"/>
  <sheetViews>
    <sheetView view="pageBreakPreview" zoomScaleNormal="100" zoomScaleSheetLayoutView="100" workbookViewId="0"/>
  </sheetViews>
  <sheetFormatPr defaultColWidth="0.85546875" defaultRowHeight="15.75" customHeight="1" x14ac:dyDescent="0.2"/>
  <cols>
    <col min="1" max="93" width="0.85546875" style="15"/>
    <col min="94" max="94" width="3.42578125" style="15" customWidth="1"/>
    <col min="95" max="105" width="0.85546875" style="15"/>
    <col min="106" max="106" width="3.5703125" style="15" customWidth="1"/>
    <col min="107" max="122" width="0.85546875" style="15"/>
    <col min="123" max="127" width="10.28515625" style="15" customWidth="1"/>
    <col min="128" max="16384" width="0.85546875" style="15"/>
  </cols>
  <sheetData>
    <row r="1" spans="1:127" ht="15.75" customHeight="1" x14ac:dyDescent="0.2">
      <c r="DW1" s="17" t="s">
        <v>87</v>
      </c>
    </row>
    <row r="2" spans="1:127" ht="6" customHeight="1" x14ac:dyDescent="0.2"/>
    <row r="3" spans="1:127" s="16" customFormat="1" ht="33" customHeight="1" x14ac:dyDescent="0.2">
      <c r="A3" s="167" t="s">
        <v>88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</row>
    <row r="4" spans="1:127" ht="15.75" customHeight="1" x14ac:dyDescent="0.2">
      <c r="A4" s="168" t="s">
        <v>311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</row>
    <row r="5" spans="1:127" s="21" customFormat="1" ht="15" customHeight="1" x14ac:dyDescent="0.2">
      <c r="A5" s="19"/>
      <c r="B5" s="19"/>
      <c r="C5" s="19"/>
      <c r="D5" s="19"/>
      <c r="E5" s="19"/>
      <c r="F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169" t="s">
        <v>2</v>
      </c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9"/>
      <c r="DV5" s="19"/>
      <c r="DW5" s="19"/>
    </row>
    <row r="6" spans="1:127" ht="6" customHeight="1" x14ac:dyDescent="0.2"/>
    <row r="7" spans="1:127" s="19" customFormat="1" ht="13.5" customHeight="1" x14ac:dyDescent="0.2">
      <c r="A7" s="184" t="s">
        <v>16</v>
      </c>
      <c r="B7" s="185"/>
      <c r="C7" s="185"/>
      <c r="D7" s="185"/>
      <c r="E7" s="186"/>
      <c r="F7" s="200" t="s">
        <v>89</v>
      </c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2"/>
      <c r="BR7" s="200" t="s">
        <v>95</v>
      </c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2"/>
      <c r="CQ7" s="184" t="s">
        <v>102</v>
      </c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6"/>
      <c r="DE7" s="184" t="s">
        <v>103</v>
      </c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6"/>
      <c r="DS7" s="183" t="s">
        <v>104</v>
      </c>
      <c r="DT7" s="183"/>
      <c r="DU7" s="183"/>
      <c r="DV7" s="183"/>
      <c r="DW7" s="183"/>
    </row>
    <row r="8" spans="1:127" s="19" customFormat="1" ht="13.5" customHeight="1" x14ac:dyDescent="0.2">
      <c r="A8" s="187"/>
      <c r="B8" s="188"/>
      <c r="C8" s="188"/>
      <c r="D8" s="188"/>
      <c r="E8" s="189"/>
      <c r="F8" s="205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206"/>
      <c r="BR8" s="205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206"/>
      <c r="CQ8" s="187"/>
      <c r="CR8" s="188"/>
      <c r="CS8" s="188"/>
      <c r="CT8" s="188"/>
      <c r="CU8" s="188"/>
      <c r="CV8" s="188"/>
      <c r="CW8" s="188"/>
      <c r="CX8" s="188"/>
      <c r="CY8" s="188"/>
      <c r="CZ8" s="188"/>
      <c r="DA8" s="188"/>
      <c r="DB8" s="188"/>
      <c r="DC8" s="188"/>
      <c r="DD8" s="189"/>
      <c r="DE8" s="187"/>
      <c r="DF8" s="188"/>
      <c r="DG8" s="188"/>
      <c r="DH8" s="188"/>
      <c r="DI8" s="188"/>
      <c r="DJ8" s="188"/>
      <c r="DK8" s="188"/>
      <c r="DL8" s="188"/>
      <c r="DM8" s="188"/>
      <c r="DN8" s="188"/>
      <c r="DO8" s="188"/>
      <c r="DP8" s="188"/>
      <c r="DQ8" s="188"/>
      <c r="DR8" s="189"/>
      <c r="DS8" s="183" t="s">
        <v>105</v>
      </c>
      <c r="DT8" s="183"/>
      <c r="DU8" s="183"/>
      <c r="DV8" s="183"/>
      <c r="DW8" s="183"/>
    </row>
    <row r="9" spans="1:127" s="19" customFormat="1" ht="13.5" customHeight="1" x14ac:dyDescent="0.2">
      <c r="A9" s="190"/>
      <c r="B9" s="191"/>
      <c r="C9" s="191"/>
      <c r="D9" s="191"/>
      <c r="E9" s="192"/>
      <c r="F9" s="207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9"/>
      <c r="BR9" s="207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9"/>
      <c r="CQ9" s="190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2"/>
      <c r="DE9" s="190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2"/>
      <c r="DS9" s="86">
        <v>2024</v>
      </c>
      <c r="DT9" s="86">
        <v>2025</v>
      </c>
      <c r="DU9" s="86">
        <v>2026</v>
      </c>
      <c r="DV9" s="86">
        <v>2027</v>
      </c>
      <c r="DW9" s="86">
        <v>2028</v>
      </c>
    </row>
    <row r="10" spans="1:127" s="19" customFormat="1" ht="13.5" customHeight="1" x14ac:dyDescent="0.2">
      <c r="A10" s="200">
        <v>1</v>
      </c>
      <c r="B10" s="201"/>
      <c r="C10" s="201"/>
      <c r="D10" s="201"/>
      <c r="E10" s="202"/>
      <c r="F10" s="161">
        <v>2</v>
      </c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3"/>
      <c r="BR10" s="161">
        <v>3</v>
      </c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3"/>
      <c r="CQ10" s="161">
        <v>4</v>
      </c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3"/>
      <c r="DE10" s="161">
        <v>5</v>
      </c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3"/>
      <c r="DS10" s="86">
        <v>6</v>
      </c>
      <c r="DT10" s="86">
        <v>7</v>
      </c>
      <c r="DU10" s="86">
        <v>8</v>
      </c>
      <c r="DV10" s="86">
        <v>9</v>
      </c>
      <c r="DW10" s="86">
        <v>10</v>
      </c>
    </row>
    <row r="11" spans="1:127" s="21" customFormat="1" ht="31.5" customHeight="1" x14ac:dyDescent="0.2">
      <c r="A11" s="99"/>
      <c r="B11" s="203" t="s">
        <v>303</v>
      </c>
      <c r="C11" s="203"/>
      <c r="D11" s="203"/>
      <c r="E11" s="204"/>
      <c r="F11" s="170" t="s">
        <v>94</v>
      </c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2"/>
      <c r="BR11" s="161" t="s">
        <v>533</v>
      </c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3"/>
      <c r="CQ11" s="161" t="s">
        <v>287</v>
      </c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3"/>
      <c r="DE11" s="161" t="s">
        <v>287</v>
      </c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3"/>
      <c r="DS11" s="86" t="s">
        <v>287</v>
      </c>
      <c r="DT11" s="86" t="s">
        <v>287</v>
      </c>
      <c r="DU11" s="86" t="s">
        <v>287</v>
      </c>
      <c r="DV11" s="86" t="s">
        <v>287</v>
      </c>
      <c r="DW11" s="86" t="s">
        <v>287</v>
      </c>
    </row>
    <row r="12" spans="1:127" s="21" customFormat="1" ht="15.75" customHeight="1" x14ac:dyDescent="0.2">
      <c r="A12" s="216"/>
      <c r="B12" s="212" t="s">
        <v>129</v>
      </c>
      <c r="C12" s="212"/>
      <c r="D12" s="212"/>
      <c r="E12" s="213"/>
      <c r="F12" s="173" t="s">
        <v>90</v>
      </c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5"/>
      <c r="BR12" s="161" t="s">
        <v>402</v>
      </c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3"/>
      <c r="CQ12" s="179">
        <v>199.88</v>
      </c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0"/>
      <c r="DD12" s="181"/>
      <c r="DE12" s="179">
        <v>199.88</v>
      </c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1"/>
      <c r="DS12" s="100">
        <v>160.38</v>
      </c>
      <c r="DT12" s="100">
        <v>155.28</v>
      </c>
      <c r="DU12" s="100">
        <v>155.28</v>
      </c>
      <c r="DV12" s="100">
        <v>155.28</v>
      </c>
      <c r="DW12" s="100">
        <v>155.28</v>
      </c>
    </row>
    <row r="13" spans="1:127" s="21" customFormat="1" ht="15.75" customHeight="1" x14ac:dyDescent="0.2">
      <c r="A13" s="217"/>
      <c r="B13" s="214"/>
      <c r="C13" s="214"/>
      <c r="D13" s="214"/>
      <c r="E13" s="215"/>
      <c r="F13" s="176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8"/>
      <c r="BR13" s="161" t="s">
        <v>534</v>
      </c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3"/>
      <c r="CQ13" s="161" t="s">
        <v>287</v>
      </c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3"/>
      <c r="DE13" s="161" t="s">
        <v>287</v>
      </c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3"/>
      <c r="DS13" s="86" t="s">
        <v>287</v>
      </c>
      <c r="DT13" s="86" t="s">
        <v>287</v>
      </c>
      <c r="DU13" s="86" t="s">
        <v>287</v>
      </c>
      <c r="DV13" s="86" t="s">
        <v>287</v>
      </c>
      <c r="DW13" s="86" t="s">
        <v>287</v>
      </c>
    </row>
    <row r="14" spans="1:127" s="21" customFormat="1" ht="35.25" customHeight="1" x14ac:dyDescent="0.2">
      <c r="A14" s="101"/>
      <c r="B14" s="210" t="s">
        <v>304</v>
      </c>
      <c r="C14" s="210"/>
      <c r="D14" s="210"/>
      <c r="E14" s="211"/>
      <c r="F14" s="218" t="s">
        <v>91</v>
      </c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20"/>
      <c r="BR14" s="161" t="s">
        <v>96</v>
      </c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3"/>
      <c r="CQ14" s="161" t="s">
        <v>287</v>
      </c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3"/>
      <c r="DE14" s="161" t="s">
        <v>287</v>
      </c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3"/>
      <c r="DS14" s="86" t="s">
        <v>287</v>
      </c>
      <c r="DT14" s="86" t="s">
        <v>287</v>
      </c>
      <c r="DU14" s="86" t="s">
        <v>287</v>
      </c>
      <c r="DV14" s="86" t="s">
        <v>287</v>
      </c>
      <c r="DW14" s="86" t="s">
        <v>287</v>
      </c>
    </row>
    <row r="15" spans="1:127" s="21" customFormat="1" ht="51" customHeight="1" x14ac:dyDescent="0.2">
      <c r="A15" s="102"/>
      <c r="B15" s="210" t="s">
        <v>305</v>
      </c>
      <c r="C15" s="210"/>
      <c r="D15" s="210"/>
      <c r="E15" s="211"/>
      <c r="F15" s="218" t="s">
        <v>92</v>
      </c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20"/>
      <c r="BR15" s="161" t="s">
        <v>97</v>
      </c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3"/>
      <c r="CQ15" s="179">
        <v>69.400000000000006</v>
      </c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1"/>
      <c r="DE15" s="179">
        <v>75.8</v>
      </c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1"/>
      <c r="DS15" s="100" t="s">
        <v>263</v>
      </c>
      <c r="DT15" s="100" t="s">
        <v>264</v>
      </c>
      <c r="DU15" s="100" t="s">
        <v>265</v>
      </c>
      <c r="DV15" s="100" t="s">
        <v>266</v>
      </c>
      <c r="DW15" s="100" t="s">
        <v>267</v>
      </c>
    </row>
    <row r="16" spans="1:127" s="21" customFormat="1" ht="13.5" customHeight="1" x14ac:dyDescent="0.2">
      <c r="A16" s="216"/>
      <c r="B16" s="212" t="s">
        <v>306</v>
      </c>
      <c r="C16" s="212"/>
      <c r="D16" s="212"/>
      <c r="E16" s="213"/>
      <c r="F16" s="173" t="s">
        <v>536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5"/>
      <c r="BR16" s="161" t="s">
        <v>98</v>
      </c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3"/>
      <c r="CQ16" s="193">
        <v>11921.287773000699</v>
      </c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5"/>
      <c r="DE16" s="193">
        <v>11921.287773000699</v>
      </c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5"/>
      <c r="DS16" s="103">
        <v>11655.692624336603</v>
      </c>
      <c r="DT16" s="103">
        <v>10324.26418299489</v>
      </c>
      <c r="DU16" s="103">
        <v>8860.4777733085957</v>
      </c>
      <c r="DV16" s="103">
        <v>6807.9650835030752</v>
      </c>
      <c r="DW16" s="103">
        <v>5417.0698131447407</v>
      </c>
    </row>
    <row r="17" spans="1:127" s="21" customFormat="1" ht="31.5" customHeight="1" x14ac:dyDescent="0.2">
      <c r="A17" s="217"/>
      <c r="B17" s="214"/>
      <c r="C17" s="214"/>
      <c r="D17" s="214"/>
      <c r="E17" s="215"/>
      <c r="F17" s="176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8"/>
      <c r="BR17" s="164" t="s">
        <v>99</v>
      </c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65"/>
      <c r="CE17" s="165"/>
      <c r="CF17" s="165"/>
      <c r="CG17" s="165"/>
      <c r="CH17" s="165"/>
      <c r="CI17" s="165"/>
      <c r="CJ17" s="165"/>
      <c r="CK17" s="165"/>
      <c r="CL17" s="165"/>
      <c r="CM17" s="165"/>
      <c r="CN17" s="165"/>
      <c r="CO17" s="165"/>
      <c r="CP17" s="166"/>
      <c r="CQ17" s="196">
        <f>0.86%</f>
        <v>8.6E-3</v>
      </c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8"/>
      <c r="DE17" s="196">
        <v>8.5000000000000006E-3</v>
      </c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8"/>
      <c r="DS17" s="104">
        <v>8.5000000000000006E-3</v>
      </c>
      <c r="DT17" s="104">
        <v>7.4999999999999997E-3</v>
      </c>
      <c r="DU17" s="104">
        <v>6.4000000000000003E-3</v>
      </c>
      <c r="DV17" s="104">
        <v>4.8999999999999998E-3</v>
      </c>
      <c r="DW17" s="104">
        <v>3.8999999999999998E-3</v>
      </c>
    </row>
    <row r="18" spans="1:127" s="21" customFormat="1" ht="16.5" customHeight="1" x14ac:dyDescent="0.2">
      <c r="A18" s="216"/>
      <c r="B18" s="212" t="s">
        <v>307</v>
      </c>
      <c r="C18" s="212"/>
      <c r="D18" s="212"/>
      <c r="E18" s="213"/>
      <c r="F18" s="173" t="s">
        <v>93</v>
      </c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5"/>
      <c r="BR18" s="161" t="s">
        <v>100</v>
      </c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3"/>
      <c r="CQ18" s="161" t="s">
        <v>287</v>
      </c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3"/>
      <c r="DE18" s="161" t="s">
        <v>287</v>
      </c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3"/>
      <c r="DS18" s="86" t="s">
        <v>287</v>
      </c>
      <c r="DT18" s="86" t="s">
        <v>287</v>
      </c>
      <c r="DU18" s="86" t="s">
        <v>287</v>
      </c>
      <c r="DV18" s="86" t="s">
        <v>287</v>
      </c>
      <c r="DW18" s="86" t="s">
        <v>287</v>
      </c>
    </row>
    <row r="19" spans="1:127" s="21" customFormat="1" ht="16.5" customHeight="1" x14ac:dyDescent="0.2">
      <c r="A19" s="217"/>
      <c r="B19" s="214"/>
      <c r="C19" s="214"/>
      <c r="D19" s="214"/>
      <c r="E19" s="215"/>
      <c r="F19" s="176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8"/>
      <c r="BR19" s="161" t="s">
        <v>101</v>
      </c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3"/>
      <c r="CQ19" s="161" t="s">
        <v>287</v>
      </c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3"/>
      <c r="DE19" s="161" t="s">
        <v>287</v>
      </c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3"/>
      <c r="DS19" s="86" t="s">
        <v>287</v>
      </c>
      <c r="DT19" s="86" t="s">
        <v>287</v>
      </c>
      <c r="DU19" s="86" t="s">
        <v>287</v>
      </c>
      <c r="DV19" s="86" t="s">
        <v>287</v>
      </c>
      <c r="DW19" s="86" t="s">
        <v>287</v>
      </c>
    </row>
    <row r="20" spans="1:127" s="21" customFormat="1" ht="189" customHeight="1" x14ac:dyDescent="0.2">
      <c r="A20" s="105"/>
      <c r="B20" s="210" t="s">
        <v>308</v>
      </c>
      <c r="C20" s="210"/>
      <c r="D20" s="210"/>
      <c r="E20" s="211"/>
      <c r="F20" s="218" t="s">
        <v>535</v>
      </c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20"/>
      <c r="BR20" s="161" t="s">
        <v>401</v>
      </c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3"/>
      <c r="CQ20" s="161" t="s">
        <v>287</v>
      </c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3"/>
      <c r="DE20" s="161" t="s">
        <v>287</v>
      </c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3"/>
      <c r="DS20" s="86" t="s">
        <v>287</v>
      </c>
      <c r="DT20" s="86" t="s">
        <v>287</v>
      </c>
      <c r="DU20" s="86" t="s">
        <v>287</v>
      </c>
      <c r="DV20" s="86" t="s">
        <v>287</v>
      </c>
      <c r="DW20" s="86" t="s">
        <v>287</v>
      </c>
    </row>
    <row r="21" spans="1:127" s="21" customFormat="1" ht="6" customHeight="1" x14ac:dyDescent="0.2">
      <c r="B21" s="29"/>
      <c r="C21" s="29"/>
      <c r="D21" s="29"/>
      <c r="E21" s="29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</row>
    <row r="22" spans="1:127" s="25" customFormat="1" ht="15.75" customHeight="1" x14ac:dyDescent="0.25">
      <c r="A22" s="199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182"/>
      <c r="DU22" s="182"/>
      <c r="DV22" s="182"/>
      <c r="DW22" s="32"/>
    </row>
  </sheetData>
  <mergeCells count="64">
    <mergeCell ref="F14:BQ14"/>
    <mergeCell ref="F15:BQ15"/>
    <mergeCell ref="F16:BQ17"/>
    <mergeCell ref="F18:BQ19"/>
    <mergeCell ref="A22:AY22"/>
    <mergeCell ref="A10:E10"/>
    <mergeCell ref="A7:E9"/>
    <mergeCell ref="B11:E11"/>
    <mergeCell ref="F10:BQ10"/>
    <mergeCell ref="F7:BQ9"/>
    <mergeCell ref="B20:E20"/>
    <mergeCell ref="B18:E19"/>
    <mergeCell ref="B16:E17"/>
    <mergeCell ref="A12:A13"/>
    <mergeCell ref="B12:E13"/>
    <mergeCell ref="F20:BQ20"/>
    <mergeCell ref="B14:E14"/>
    <mergeCell ref="B15:E15"/>
    <mergeCell ref="A18:A19"/>
    <mergeCell ref="A16:A17"/>
    <mergeCell ref="DE19:DR19"/>
    <mergeCell ref="CQ16:DD16"/>
    <mergeCell ref="CQ17:DD17"/>
    <mergeCell ref="DE17:DR17"/>
    <mergeCell ref="CQ18:DD18"/>
    <mergeCell ref="CQ19:DD19"/>
    <mergeCell ref="DE18:DR18"/>
    <mergeCell ref="DE14:DR14"/>
    <mergeCell ref="DE15:DR15"/>
    <mergeCell ref="DE16:DR16"/>
    <mergeCell ref="CQ14:DD14"/>
    <mergeCell ref="CQ15:DD15"/>
    <mergeCell ref="DT22:DV22"/>
    <mergeCell ref="DS7:DW7"/>
    <mergeCell ref="DS8:DW8"/>
    <mergeCell ref="BR10:CP10"/>
    <mergeCell ref="BR11:CP11"/>
    <mergeCell ref="BR12:CP12"/>
    <mergeCell ref="BR13:CP13"/>
    <mergeCell ref="DE12:DR12"/>
    <mergeCell ref="CQ7:DD9"/>
    <mergeCell ref="DE7:DR9"/>
    <mergeCell ref="DE10:DR10"/>
    <mergeCell ref="DE11:DR11"/>
    <mergeCell ref="CQ10:DD10"/>
    <mergeCell ref="CQ11:DD11"/>
    <mergeCell ref="CQ20:DD20"/>
    <mergeCell ref="DE20:DR20"/>
    <mergeCell ref="A3:DW3"/>
    <mergeCell ref="A4:DW4"/>
    <mergeCell ref="AO5:DT5"/>
    <mergeCell ref="F11:BQ11"/>
    <mergeCell ref="F12:BQ13"/>
    <mergeCell ref="DE13:DR13"/>
    <mergeCell ref="CQ12:DD12"/>
    <mergeCell ref="CQ13:DD13"/>
    <mergeCell ref="BR7:CP9"/>
    <mergeCell ref="BR20:CP20"/>
    <mergeCell ref="BR18:CP18"/>
    <mergeCell ref="BR19:CP19"/>
    <mergeCell ref="BR14:CP14"/>
    <mergeCell ref="BR15:CP15"/>
    <mergeCell ref="BR16:CP16"/>
    <mergeCell ref="BR17:CP17"/>
  </mergeCells>
  <phoneticPr fontId="1" type="noConversion"/>
  <pageMargins left="0.59055118110236227" right="0.51181102362204722" top="0.78740157480314965" bottom="0.39370078740157483" header="0.19685039370078741" footer="0.19685039370078741"/>
  <pageSetup paperSize="9" scale="85" firstPageNumber="17" orientation="landscape" useFirstPageNumber="1" r:id="rId1"/>
  <headerFooter alignWithMargins="0">
    <oddHeader>&amp;C&amp;"Times New Roman,обычный"&amp;P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7"/>
  <sheetViews>
    <sheetView view="pageBreakPreview" zoomScaleNormal="100" zoomScaleSheetLayoutView="100" workbookViewId="0"/>
  </sheetViews>
  <sheetFormatPr defaultColWidth="0.85546875" defaultRowHeight="15.75" customHeight="1" x14ac:dyDescent="0.2"/>
  <cols>
    <col min="1" max="1" width="5.85546875" style="15" customWidth="1"/>
    <col min="2" max="2" width="31.85546875" style="15" customWidth="1"/>
    <col min="3" max="3" width="10.5703125" style="15" customWidth="1"/>
    <col min="4" max="8" width="5.85546875" style="15" customWidth="1"/>
    <col min="9" max="9" width="10.5703125" style="15" customWidth="1"/>
    <col min="10" max="14" width="5.85546875" style="15" customWidth="1"/>
    <col min="15" max="15" width="10.5703125" style="15" customWidth="1"/>
    <col min="16" max="20" width="7.7109375" style="15" customWidth="1"/>
    <col min="21" max="21" width="10.5703125" style="15" customWidth="1"/>
    <col min="22" max="26" width="5.85546875" style="15" customWidth="1"/>
    <col min="27" max="27" width="10.5703125" style="15" customWidth="1"/>
    <col min="28" max="32" width="5.85546875" style="15" customWidth="1"/>
    <col min="33" max="46" width="6.7109375" style="15" customWidth="1"/>
    <col min="47" max="16384" width="0.85546875" style="15"/>
  </cols>
  <sheetData>
    <row r="1" spans="1:32" ht="15.75" customHeight="1" x14ac:dyDescent="0.2">
      <c r="AF1" s="17" t="s">
        <v>106</v>
      </c>
    </row>
    <row r="2" spans="1:32" ht="12" customHeight="1" x14ac:dyDescent="0.2"/>
    <row r="3" spans="1:32" s="16" customFormat="1" ht="33" customHeight="1" x14ac:dyDescent="0.2">
      <c r="A3" s="167" t="s">
        <v>107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</row>
    <row r="4" spans="1:32" ht="15.75" customHeight="1" x14ac:dyDescent="0.2">
      <c r="A4" s="18"/>
      <c r="B4" s="18"/>
      <c r="C4" s="18"/>
      <c r="D4" s="208" t="s">
        <v>311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18"/>
      <c r="AB4" s="18"/>
      <c r="AC4" s="18"/>
      <c r="AD4" s="18"/>
      <c r="AE4" s="18"/>
      <c r="AF4" s="18"/>
    </row>
    <row r="5" spans="1:32" s="21" customFormat="1" ht="13.5" customHeight="1" x14ac:dyDescent="0.2">
      <c r="A5" s="19"/>
      <c r="B5" s="19"/>
      <c r="C5" s="19"/>
      <c r="D5" s="169" t="s">
        <v>2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9"/>
      <c r="AB5" s="19"/>
      <c r="AC5" s="19"/>
      <c r="AD5" s="19"/>
      <c r="AE5" s="19"/>
      <c r="AF5" s="19"/>
    </row>
    <row r="6" spans="1:32" ht="9.1999999999999993" customHeight="1" x14ac:dyDescent="0.2"/>
    <row r="7" spans="1:32" s="30" customFormat="1" ht="13.5" customHeight="1" x14ac:dyDescent="0.2">
      <c r="A7" s="184" t="s">
        <v>16</v>
      </c>
      <c r="B7" s="184" t="s">
        <v>121</v>
      </c>
      <c r="C7" s="164" t="s">
        <v>120</v>
      </c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222" t="s">
        <v>119</v>
      </c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</row>
    <row r="8" spans="1:32" s="30" customFormat="1" ht="126" customHeight="1" x14ac:dyDescent="0.2">
      <c r="A8" s="187"/>
      <c r="B8" s="187"/>
      <c r="C8" s="164" t="s">
        <v>271</v>
      </c>
      <c r="D8" s="165"/>
      <c r="E8" s="165"/>
      <c r="F8" s="165"/>
      <c r="G8" s="165"/>
      <c r="H8" s="165"/>
      <c r="I8" s="164" t="s">
        <v>750</v>
      </c>
      <c r="J8" s="165"/>
      <c r="K8" s="165"/>
      <c r="L8" s="165"/>
      <c r="M8" s="165"/>
      <c r="N8" s="165"/>
      <c r="O8" s="222" t="s">
        <v>270</v>
      </c>
      <c r="P8" s="222"/>
      <c r="Q8" s="222"/>
      <c r="R8" s="222"/>
      <c r="S8" s="222"/>
      <c r="T8" s="222"/>
      <c r="U8" s="222" t="s">
        <v>268</v>
      </c>
      <c r="V8" s="222"/>
      <c r="W8" s="222"/>
      <c r="X8" s="222"/>
      <c r="Y8" s="222"/>
      <c r="Z8" s="222"/>
      <c r="AA8" s="222" t="s">
        <v>269</v>
      </c>
      <c r="AB8" s="222"/>
      <c r="AC8" s="222"/>
      <c r="AD8" s="222"/>
      <c r="AE8" s="222"/>
      <c r="AF8" s="222"/>
    </row>
    <row r="9" spans="1:32" s="30" customFormat="1" ht="22.5" customHeight="1" x14ac:dyDescent="0.2">
      <c r="A9" s="187"/>
      <c r="B9" s="187"/>
      <c r="C9" s="184" t="s">
        <v>103</v>
      </c>
      <c r="D9" s="164" t="s">
        <v>532</v>
      </c>
      <c r="E9" s="165"/>
      <c r="F9" s="165"/>
      <c r="G9" s="165"/>
      <c r="H9" s="165"/>
      <c r="I9" s="184" t="s">
        <v>103</v>
      </c>
      <c r="J9" s="164" t="s">
        <v>532</v>
      </c>
      <c r="K9" s="165"/>
      <c r="L9" s="165"/>
      <c r="M9" s="165"/>
      <c r="N9" s="165"/>
      <c r="O9" s="222" t="s">
        <v>103</v>
      </c>
      <c r="P9" s="222" t="s">
        <v>532</v>
      </c>
      <c r="Q9" s="222"/>
      <c r="R9" s="222"/>
      <c r="S9" s="222"/>
      <c r="T9" s="222"/>
      <c r="U9" s="222" t="s">
        <v>103</v>
      </c>
      <c r="V9" s="222" t="s">
        <v>532</v>
      </c>
      <c r="W9" s="222"/>
      <c r="X9" s="222"/>
      <c r="Y9" s="222"/>
      <c r="Z9" s="222"/>
      <c r="AA9" s="222" t="s">
        <v>103</v>
      </c>
      <c r="AB9" s="222" t="s">
        <v>532</v>
      </c>
      <c r="AC9" s="222"/>
      <c r="AD9" s="222"/>
      <c r="AE9" s="222"/>
      <c r="AF9" s="222"/>
    </row>
    <row r="10" spans="1:32" s="30" customFormat="1" ht="13.5" customHeight="1" x14ac:dyDescent="0.2">
      <c r="A10" s="190"/>
      <c r="B10" s="190"/>
      <c r="C10" s="190"/>
      <c r="D10" s="85">
        <v>2024</v>
      </c>
      <c r="E10" s="85">
        <v>2025</v>
      </c>
      <c r="F10" s="85">
        <v>2026</v>
      </c>
      <c r="G10" s="85">
        <v>2027</v>
      </c>
      <c r="H10" s="85">
        <v>2028</v>
      </c>
      <c r="I10" s="190"/>
      <c r="J10" s="85">
        <v>2024</v>
      </c>
      <c r="K10" s="85">
        <v>2025</v>
      </c>
      <c r="L10" s="85">
        <v>2026</v>
      </c>
      <c r="M10" s="85">
        <v>2027</v>
      </c>
      <c r="N10" s="85">
        <v>2028</v>
      </c>
      <c r="O10" s="222"/>
      <c r="P10" s="86">
        <v>2024</v>
      </c>
      <c r="Q10" s="86">
        <v>2025</v>
      </c>
      <c r="R10" s="86">
        <v>2026</v>
      </c>
      <c r="S10" s="86">
        <v>2027</v>
      </c>
      <c r="T10" s="86">
        <v>2028</v>
      </c>
      <c r="U10" s="222"/>
      <c r="V10" s="86">
        <v>2024</v>
      </c>
      <c r="W10" s="86">
        <v>2025</v>
      </c>
      <c r="X10" s="86">
        <v>2026</v>
      </c>
      <c r="Y10" s="86">
        <v>2027</v>
      </c>
      <c r="Z10" s="86">
        <v>2028</v>
      </c>
      <c r="AA10" s="222"/>
      <c r="AB10" s="86">
        <v>2024</v>
      </c>
      <c r="AC10" s="86">
        <v>2025</v>
      </c>
      <c r="AD10" s="86">
        <v>2026</v>
      </c>
      <c r="AE10" s="86">
        <v>2027</v>
      </c>
      <c r="AF10" s="86">
        <v>2028</v>
      </c>
    </row>
    <row r="11" spans="1:32" s="31" customFormat="1" x14ac:dyDescent="0.2">
      <c r="A11" s="87">
        <v>1</v>
      </c>
      <c r="B11" s="87" t="s">
        <v>22</v>
      </c>
      <c r="C11" s="87" t="s">
        <v>23</v>
      </c>
      <c r="D11" s="87" t="s">
        <v>24</v>
      </c>
      <c r="E11" s="87" t="s">
        <v>25</v>
      </c>
      <c r="F11" s="87" t="s">
        <v>116</v>
      </c>
      <c r="G11" s="87" t="s">
        <v>117</v>
      </c>
      <c r="H11" s="87" t="s">
        <v>41</v>
      </c>
      <c r="I11" s="87" t="s">
        <v>42</v>
      </c>
      <c r="J11" s="87" t="s">
        <v>118</v>
      </c>
      <c r="K11" s="87" t="s">
        <v>112</v>
      </c>
      <c r="L11" s="87" t="s">
        <v>113</v>
      </c>
      <c r="M11" s="87" t="s">
        <v>114</v>
      </c>
      <c r="N11" s="87" t="s">
        <v>115</v>
      </c>
      <c r="O11" s="88" t="s">
        <v>109</v>
      </c>
      <c r="P11" s="88" t="s">
        <v>110</v>
      </c>
      <c r="Q11" s="88" t="s">
        <v>111</v>
      </c>
      <c r="R11" s="88" t="s">
        <v>108</v>
      </c>
      <c r="S11" s="88" t="s">
        <v>289</v>
      </c>
      <c r="T11" s="88" t="s">
        <v>290</v>
      </c>
      <c r="U11" s="88" t="s">
        <v>291</v>
      </c>
      <c r="V11" s="88" t="s">
        <v>292</v>
      </c>
      <c r="W11" s="88" t="s">
        <v>293</v>
      </c>
      <c r="X11" s="88" t="s">
        <v>294</v>
      </c>
      <c r="Y11" s="88" t="s">
        <v>295</v>
      </c>
      <c r="Z11" s="88" t="s">
        <v>296</v>
      </c>
      <c r="AA11" s="88" t="s">
        <v>297</v>
      </c>
      <c r="AB11" s="88" t="s">
        <v>298</v>
      </c>
      <c r="AC11" s="88" t="s">
        <v>299</v>
      </c>
      <c r="AD11" s="88" t="s">
        <v>300</v>
      </c>
      <c r="AE11" s="88" t="s">
        <v>301</v>
      </c>
      <c r="AF11" s="88" t="s">
        <v>302</v>
      </c>
    </row>
    <row r="12" spans="1:32" s="21" customFormat="1" ht="47.25" x14ac:dyDescent="0.2">
      <c r="A12" s="89" t="s">
        <v>303</v>
      </c>
      <c r="B12" s="90" t="str">
        <f>'2-ИП ТС'!E14</f>
        <v>Котельная № 7. Тепловая сеть от котельной - 1-й Краснофлотский пер., д. 60</v>
      </c>
      <c r="C12" s="91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3" t="s">
        <v>287</v>
      </c>
      <c r="J12" s="93" t="s">
        <v>287</v>
      </c>
      <c r="K12" s="93" t="s">
        <v>287</v>
      </c>
      <c r="L12" s="93" t="s">
        <v>287</v>
      </c>
      <c r="M12" s="93" t="s">
        <v>287</v>
      </c>
      <c r="N12" s="93" t="s">
        <v>287</v>
      </c>
      <c r="O12" s="93" t="s">
        <v>287</v>
      </c>
      <c r="P12" s="93" t="s">
        <v>287</v>
      </c>
      <c r="Q12" s="93" t="s">
        <v>287</v>
      </c>
      <c r="R12" s="93" t="s">
        <v>287</v>
      </c>
      <c r="S12" s="93" t="s">
        <v>287</v>
      </c>
      <c r="T12" s="93" t="s">
        <v>287</v>
      </c>
      <c r="U12" s="94">
        <v>0.60483906944444443</v>
      </c>
      <c r="V12" s="94">
        <v>0.60483906944444443</v>
      </c>
      <c r="W12" s="94">
        <v>0.24844113888888886</v>
      </c>
      <c r="X12" s="94">
        <v>0.24844113888888886</v>
      </c>
      <c r="Y12" s="94">
        <v>0.24844113888888886</v>
      </c>
      <c r="Z12" s="94">
        <v>0.24844113888888886</v>
      </c>
      <c r="AA12" s="94">
        <v>43.548412999999996</v>
      </c>
      <c r="AB12" s="94">
        <v>43.548412999999996</v>
      </c>
      <c r="AC12" s="94">
        <v>17.887761999999999</v>
      </c>
      <c r="AD12" s="94">
        <v>17.887761999999999</v>
      </c>
      <c r="AE12" s="94">
        <v>17.887761999999999</v>
      </c>
      <c r="AF12" s="94">
        <v>17.887761999999999</v>
      </c>
    </row>
    <row r="13" spans="1:32" s="21" customFormat="1" ht="31.5" x14ac:dyDescent="0.2">
      <c r="A13" s="89" t="s">
        <v>129</v>
      </c>
      <c r="B13" s="90" t="str">
        <f>'2-ИП ТС'!E15</f>
        <v>Котельная № 8. Тепловая сеть по ул. Парковая, 20</v>
      </c>
      <c r="C13" s="93">
        <v>30.487804878048781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3" t="s">
        <v>287</v>
      </c>
      <c r="J13" s="93" t="s">
        <v>287</v>
      </c>
      <c r="K13" s="93" t="s">
        <v>287</v>
      </c>
      <c r="L13" s="93" t="s">
        <v>287</v>
      </c>
      <c r="M13" s="93" t="s">
        <v>287</v>
      </c>
      <c r="N13" s="93" t="s">
        <v>287</v>
      </c>
      <c r="O13" s="93" t="s">
        <v>287</v>
      </c>
      <c r="P13" s="93" t="s">
        <v>287</v>
      </c>
      <c r="Q13" s="93" t="s">
        <v>287</v>
      </c>
      <c r="R13" s="93" t="s">
        <v>287</v>
      </c>
      <c r="S13" s="93" t="s">
        <v>287</v>
      </c>
      <c r="T13" s="93" t="s">
        <v>287</v>
      </c>
      <c r="U13" s="94">
        <v>3.7013861855670109</v>
      </c>
      <c r="V13" s="94">
        <v>3.7013861855670109</v>
      </c>
      <c r="W13" s="94">
        <v>1.4589181443298969</v>
      </c>
      <c r="X13" s="94">
        <v>1.4589181443298969</v>
      </c>
      <c r="Y13" s="94">
        <v>1.4589181443298969</v>
      </c>
      <c r="Z13" s="94">
        <v>1.4589181443298969</v>
      </c>
      <c r="AA13" s="94">
        <v>71.806892000000005</v>
      </c>
      <c r="AB13" s="94">
        <v>71.806892000000005</v>
      </c>
      <c r="AC13" s="94">
        <v>28.303011999999999</v>
      </c>
      <c r="AD13" s="94">
        <v>28.303011999999999</v>
      </c>
      <c r="AE13" s="94">
        <v>28.303011999999999</v>
      </c>
      <c r="AF13" s="94">
        <v>28.303011999999999</v>
      </c>
    </row>
    <row r="14" spans="1:32" s="21" customFormat="1" ht="63" x14ac:dyDescent="0.2">
      <c r="A14" s="89" t="s">
        <v>304</v>
      </c>
      <c r="B14" s="90" t="str">
        <f>'2-ИП ТС'!E16</f>
        <v>Котельная № 34. Тепловая сеть от ТК-4 до ж.д. 2-й Краснофлот. пер-к, 42, 44, 46, Багратиона, 59, 61</v>
      </c>
      <c r="C14" s="91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3" t="s">
        <v>287</v>
      </c>
      <c r="J14" s="93" t="s">
        <v>287</v>
      </c>
      <c r="K14" s="93" t="s">
        <v>287</v>
      </c>
      <c r="L14" s="93" t="s">
        <v>287</v>
      </c>
      <c r="M14" s="93" t="s">
        <v>287</v>
      </c>
      <c r="N14" s="93" t="s">
        <v>287</v>
      </c>
      <c r="O14" s="93" t="s">
        <v>287</v>
      </c>
      <c r="P14" s="93" t="s">
        <v>287</v>
      </c>
      <c r="Q14" s="93" t="s">
        <v>287</v>
      </c>
      <c r="R14" s="93" t="s">
        <v>287</v>
      </c>
      <c r="S14" s="93" t="s">
        <v>287</v>
      </c>
      <c r="T14" s="93" t="s">
        <v>287</v>
      </c>
      <c r="U14" s="94">
        <v>2.1308890941658136</v>
      </c>
      <c r="V14" s="94">
        <v>2.1308890941658136</v>
      </c>
      <c r="W14" s="94">
        <v>0.95331766632548609</v>
      </c>
      <c r="X14" s="94">
        <v>0.95331766632548609</v>
      </c>
      <c r="Y14" s="94">
        <v>0.95331766632548609</v>
      </c>
      <c r="Z14" s="94">
        <v>0.95331766632548609</v>
      </c>
      <c r="AA14" s="94">
        <v>416.37572899999998</v>
      </c>
      <c r="AB14" s="94">
        <v>416.37572899999998</v>
      </c>
      <c r="AC14" s="94">
        <v>186.27827199999999</v>
      </c>
      <c r="AD14" s="94">
        <v>186.27827199999999</v>
      </c>
      <c r="AE14" s="94">
        <v>186.27827199999999</v>
      </c>
      <c r="AF14" s="94">
        <v>186.27827199999999</v>
      </c>
    </row>
    <row r="15" spans="1:32" s="21" customFormat="1" ht="47.25" x14ac:dyDescent="0.2">
      <c r="A15" s="89" t="s">
        <v>305</v>
      </c>
      <c r="B15" s="90" t="str">
        <f>'2-ИП ТС'!E17</f>
        <v>Котельная № 38. Тепловая сеть от Ново-Краснофлотской, 13 в сторону ТК-9</v>
      </c>
      <c r="C15" s="91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3" t="s">
        <v>287</v>
      </c>
      <c r="J15" s="93" t="s">
        <v>287</v>
      </c>
      <c r="K15" s="93" t="s">
        <v>287</v>
      </c>
      <c r="L15" s="93" t="s">
        <v>287</v>
      </c>
      <c r="M15" s="93" t="s">
        <v>287</v>
      </c>
      <c r="N15" s="93" t="s">
        <v>287</v>
      </c>
      <c r="O15" s="93" t="s">
        <v>287</v>
      </c>
      <c r="P15" s="93" t="s">
        <v>287</v>
      </c>
      <c r="Q15" s="93" t="s">
        <v>287</v>
      </c>
      <c r="R15" s="93" t="s">
        <v>287</v>
      </c>
      <c r="S15" s="93" t="s">
        <v>287</v>
      </c>
      <c r="T15" s="93" t="s">
        <v>287</v>
      </c>
      <c r="U15" s="94">
        <v>2.2725959374999998</v>
      </c>
      <c r="V15" s="94">
        <v>2.2725959374999998</v>
      </c>
      <c r="W15" s="94">
        <v>0.89004385416666665</v>
      </c>
      <c r="X15" s="94">
        <v>0.89004385416666665</v>
      </c>
      <c r="Y15" s="94">
        <v>0.89004385416666665</v>
      </c>
      <c r="Z15" s="94">
        <v>0.89004385416666665</v>
      </c>
      <c r="AA15" s="94">
        <v>21.816920999999997</v>
      </c>
      <c r="AB15" s="94">
        <v>21.816920999999997</v>
      </c>
      <c r="AC15" s="94">
        <v>8.5444209999999998</v>
      </c>
      <c r="AD15" s="94">
        <v>8.5444209999999998</v>
      </c>
      <c r="AE15" s="94">
        <v>8.5444209999999998</v>
      </c>
      <c r="AF15" s="94">
        <v>8.5444209999999998</v>
      </c>
    </row>
    <row r="16" spans="1:32" s="21" customFormat="1" ht="38.25" customHeight="1" x14ac:dyDescent="0.2">
      <c r="A16" s="89" t="s">
        <v>306</v>
      </c>
      <c r="B16" s="90" t="str">
        <f>'2-ИП ТС'!E18</f>
        <v>Котельная № 40. Тепловая сеть к ж.д. 5 в пос. Миловидово</v>
      </c>
      <c r="C16" s="91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3" t="s">
        <v>287</v>
      </c>
      <c r="J16" s="93" t="s">
        <v>287</v>
      </c>
      <c r="K16" s="93" t="s">
        <v>287</v>
      </c>
      <c r="L16" s="93" t="s">
        <v>287</v>
      </c>
      <c r="M16" s="93" t="s">
        <v>287</v>
      </c>
      <c r="N16" s="93" t="s">
        <v>287</v>
      </c>
      <c r="O16" s="93" t="s">
        <v>287</v>
      </c>
      <c r="P16" s="93" t="s">
        <v>287</v>
      </c>
      <c r="Q16" s="93" t="s">
        <v>287</v>
      </c>
      <c r="R16" s="93" t="s">
        <v>287</v>
      </c>
      <c r="S16" s="93" t="s">
        <v>287</v>
      </c>
      <c r="T16" s="93" t="s">
        <v>287</v>
      </c>
      <c r="U16" s="94">
        <v>3.296305714285714</v>
      </c>
      <c r="V16" s="94">
        <v>3.296305714285714</v>
      </c>
      <c r="W16" s="94">
        <v>1.2938299999999998</v>
      </c>
      <c r="X16" s="94">
        <v>1.2938299999999998</v>
      </c>
      <c r="Y16" s="94">
        <v>1.2938299999999998</v>
      </c>
      <c r="Z16" s="94">
        <v>1.2938299999999998</v>
      </c>
      <c r="AA16" s="94">
        <v>11.53707</v>
      </c>
      <c r="AB16" s="94">
        <v>11.53707</v>
      </c>
      <c r="AC16" s="94">
        <v>4.5284050000000002</v>
      </c>
      <c r="AD16" s="94">
        <v>4.5284050000000002</v>
      </c>
      <c r="AE16" s="94">
        <v>4.5284050000000002</v>
      </c>
      <c r="AF16" s="94">
        <v>4.5284050000000002</v>
      </c>
    </row>
    <row r="17" spans="1:32" s="21" customFormat="1" ht="63" x14ac:dyDescent="0.2">
      <c r="A17" s="89" t="s">
        <v>307</v>
      </c>
      <c r="B17" s="90" t="str">
        <f>'2-ИП ТС'!E19</f>
        <v>Котельная № 41. Тепловая сеть М. Краснофлотская, 37 в сторону дома № 3 по 5-му Краснофлотскому пер.</v>
      </c>
      <c r="C17" s="91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3" t="s">
        <v>287</v>
      </c>
      <c r="J17" s="93" t="s">
        <v>287</v>
      </c>
      <c r="K17" s="93" t="s">
        <v>287</v>
      </c>
      <c r="L17" s="93" t="s">
        <v>287</v>
      </c>
      <c r="M17" s="93" t="s">
        <v>287</v>
      </c>
      <c r="N17" s="93" t="s">
        <v>287</v>
      </c>
      <c r="O17" s="93" t="s">
        <v>287</v>
      </c>
      <c r="P17" s="93" t="s">
        <v>287</v>
      </c>
      <c r="Q17" s="93" t="s">
        <v>287</v>
      </c>
      <c r="R17" s="93" t="s">
        <v>287</v>
      </c>
      <c r="S17" s="93" t="s">
        <v>287</v>
      </c>
      <c r="T17" s="93" t="s">
        <v>287</v>
      </c>
      <c r="U17" s="94">
        <v>1.231373238095238</v>
      </c>
      <c r="V17" s="94">
        <v>1.231373238095238</v>
      </c>
      <c r="W17" s="94">
        <v>0.51302695238095219</v>
      </c>
      <c r="X17" s="94">
        <v>0.51302695238095219</v>
      </c>
      <c r="Y17" s="94">
        <v>0.51302695238095219</v>
      </c>
      <c r="Z17" s="94">
        <v>0.51302695238095219</v>
      </c>
      <c r="AA17" s="94">
        <v>12.929419000000001</v>
      </c>
      <c r="AB17" s="94">
        <v>12.929419000000001</v>
      </c>
      <c r="AC17" s="95">
        <v>5.3867829999999994</v>
      </c>
      <c r="AD17" s="95">
        <v>5.3867829999999994</v>
      </c>
      <c r="AE17" s="95">
        <v>5.3867829999999994</v>
      </c>
      <c r="AF17" s="95">
        <v>5.3867829999999994</v>
      </c>
    </row>
    <row r="18" spans="1:32" s="21" customFormat="1" ht="63" x14ac:dyDescent="0.2">
      <c r="A18" s="89" t="s">
        <v>308</v>
      </c>
      <c r="B18" s="90" t="str">
        <f>'2-ИП ТС'!E20</f>
        <v>Котельная № 44. Тепловая сеть от ТК-2 к дому № 14а по ул. Радищева с врезкой запорной арматуры</v>
      </c>
      <c r="C18" s="91">
        <v>0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3" t="s">
        <v>287</v>
      </c>
      <c r="J18" s="93" t="s">
        <v>287</v>
      </c>
      <c r="K18" s="93" t="s">
        <v>287</v>
      </c>
      <c r="L18" s="93" t="s">
        <v>287</v>
      </c>
      <c r="M18" s="93" t="s">
        <v>287</v>
      </c>
      <c r="N18" s="93" t="s">
        <v>287</v>
      </c>
      <c r="O18" s="93" t="s">
        <v>287</v>
      </c>
      <c r="P18" s="93" t="s">
        <v>287</v>
      </c>
      <c r="Q18" s="93" t="s">
        <v>287</v>
      </c>
      <c r="R18" s="93" t="s">
        <v>287</v>
      </c>
      <c r="S18" s="93" t="s">
        <v>287</v>
      </c>
      <c r="T18" s="93" t="s">
        <v>287</v>
      </c>
      <c r="U18" s="94">
        <v>3.2963057575757575</v>
      </c>
      <c r="V18" s="94">
        <v>3.2963057575757575</v>
      </c>
      <c r="W18" s="94">
        <v>1.2938303030303029</v>
      </c>
      <c r="X18" s="94">
        <v>1.2938303030303029</v>
      </c>
      <c r="Y18" s="94">
        <v>1.2938303030303029</v>
      </c>
      <c r="Z18" s="94">
        <v>1.2938303030303029</v>
      </c>
      <c r="AA18" s="94">
        <v>10.877809000000001</v>
      </c>
      <c r="AB18" s="94">
        <v>10.877809000000001</v>
      </c>
      <c r="AC18" s="95">
        <v>4.2696399999999999</v>
      </c>
      <c r="AD18" s="95">
        <v>4.2696399999999999</v>
      </c>
      <c r="AE18" s="95">
        <v>4.2696399999999999</v>
      </c>
      <c r="AF18" s="95">
        <v>4.2696399999999999</v>
      </c>
    </row>
    <row r="19" spans="1:32" s="21" customFormat="1" ht="110.25" x14ac:dyDescent="0.2">
      <c r="A19" s="89" t="s">
        <v>414</v>
      </c>
      <c r="B19" s="90" t="str">
        <f>'2-ИП ТС'!E21</f>
        <v>Т/трасса РЖД/больницы.
Тепловая сеть 1-й Краснофлотский пер., 15 территория ж/д больницы и участок тр-да 1-й Краснфл. пер., 13 в сторону пер. Больничный, 2</v>
      </c>
      <c r="C19" s="93">
        <v>20.833333333333332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3" t="s">
        <v>287</v>
      </c>
      <c r="J19" s="93" t="s">
        <v>287</v>
      </c>
      <c r="K19" s="93" t="s">
        <v>287</v>
      </c>
      <c r="L19" s="93" t="s">
        <v>287</v>
      </c>
      <c r="M19" s="93" t="s">
        <v>287</v>
      </c>
      <c r="N19" s="93" t="s">
        <v>287</v>
      </c>
      <c r="O19" s="93" t="s">
        <v>287</v>
      </c>
      <c r="P19" s="93" t="s">
        <v>287</v>
      </c>
      <c r="Q19" s="93" t="s">
        <v>287</v>
      </c>
      <c r="R19" s="93" t="s">
        <v>287</v>
      </c>
      <c r="S19" s="93" t="s">
        <v>287</v>
      </c>
      <c r="T19" s="93" t="s">
        <v>287</v>
      </c>
      <c r="U19" s="94">
        <v>3.0201191287878788</v>
      </c>
      <c r="V19" s="94">
        <v>3.0201191287878788</v>
      </c>
      <c r="W19" s="94">
        <v>1.9852562815656567</v>
      </c>
      <c r="X19" s="94">
        <v>1.9852562815656567</v>
      </c>
      <c r="Y19" s="94">
        <v>1.9852562815656567</v>
      </c>
      <c r="Z19" s="94">
        <v>1.9852562815656567</v>
      </c>
      <c r="AA19" s="94">
        <v>95.677374</v>
      </c>
      <c r="AB19" s="94">
        <v>95.677374</v>
      </c>
      <c r="AC19" s="95">
        <v>62.892919000000006</v>
      </c>
      <c r="AD19" s="95">
        <v>62.892919000000006</v>
      </c>
      <c r="AE19" s="95">
        <v>62.892919000000006</v>
      </c>
      <c r="AF19" s="95">
        <v>62.892919000000006</v>
      </c>
    </row>
    <row r="20" spans="1:32" s="21" customFormat="1" ht="47.25" x14ac:dyDescent="0.2">
      <c r="A20" s="89" t="s">
        <v>415</v>
      </c>
      <c r="B20" s="90" t="str">
        <f>'2-ИП ТС'!E22</f>
        <v>Котельная № 73 (ЦТП № 183). Тепловая сеть от ЦТП № 183 около дома по ул. Седова, 44а</v>
      </c>
      <c r="C20" s="93">
        <v>4.5454545454545459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3" t="s">
        <v>287</v>
      </c>
      <c r="J20" s="93" t="s">
        <v>287</v>
      </c>
      <c r="K20" s="93" t="s">
        <v>287</v>
      </c>
      <c r="L20" s="93" t="s">
        <v>287</v>
      </c>
      <c r="M20" s="93" t="s">
        <v>287</v>
      </c>
      <c r="N20" s="93" t="s">
        <v>287</v>
      </c>
      <c r="O20" s="93" t="s">
        <v>287</v>
      </c>
      <c r="P20" s="93" t="s">
        <v>287</v>
      </c>
      <c r="Q20" s="93" t="s">
        <v>287</v>
      </c>
      <c r="R20" s="93" t="s">
        <v>287</v>
      </c>
      <c r="S20" s="93" t="s">
        <v>287</v>
      </c>
      <c r="T20" s="93" t="s">
        <v>287</v>
      </c>
      <c r="U20" s="94">
        <v>0.72658833333333328</v>
      </c>
      <c r="V20" s="94">
        <v>0.72658833333333328</v>
      </c>
      <c r="W20" s="94">
        <v>0.72658833333333328</v>
      </c>
      <c r="X20" s="94">
        <v>0.72658833333333328</v>
      </c>
      <c r="Y20" s="94">
        <v>0.72658833333333328</v>
      </c>
      <c r="Z20" s="94">
        <v>0.72658833333333328</v>
      </c>
      <c r="AA20" s="94">
        <v>0.43595299999999998</v>
      </c>
      <c r="AB20" s="94">
        <v>0.43595299999999998</v>
      </c>
      <c r="AC20" s="95">
        <v>0.43595299999999998</v>
      </c>
      <c r="AD20" s="95">
        <v>0.43595299999999998</v>
      </c>
      <c r="AE20" s="95">
        <v>0.43595299999999998</v>
      </c>
      <c r="AF20" s="95">
        <v>0.43595299999999998</v>
      </c>
    </row>
    <row r="21" spans="1:32" s="21" customFormat="1" ht="47.25" x14ac:dyDescent="0.2">
      <c r="A21" s="89" t="s">
        <v>416</v>
      </c>
      <c r="B21" s="90" t="str">
        <f>'2-ИП ТС'!E23</f>
        <v>Котельная Пронино ЦТП-239. Тепловая сеть от ТК-3 до ЦТП-239</v>
      </c>
      <c r="C21" s="93">
        <v>3.0487804878048781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3" t="s">
        <v>287</v>
      </c>
      <c r="J21" s="93" t="s">
        <v>287</v>
      </c>
      <c r="K21" s="93" t="s">
        <v>287</v>
      </c>
      <c r="L21" s="93" t="s">
        <v>287</v>
      </c>
      <c r="M21" s="93" t="s">
        <v>287</v>
      </c>
      <c r="N21" s="93" t="s">
        <v>287</v>
      </c>
      <c r="O21" s="93" t="s">
        <v>287</v>
      </c>
      <c r="P21" s="93" t="s">
        <v>287</v>
      </c>
      <c r="Q21" s="93" t="s">
        <v>287</v>
      </c>
      <c r="R21" s="93" t="s">
        <v>287</v>
      </c>
      <c r="S21" s="93" t="s">
        <v>287</v>
      </c>
      <c r="T21" s="93" t="s">
        <v>287</v>
      </c>
      <c r="U21" s="94">
        <v>1.558198947368421</v>
      </c>
      <c r="V21" s="94">
        <v>1.558198947368421</v>
      </c>
      <c r="W21" s="94">
        <v>0.61553087719298238</v>
      </c>
      <c r="X21" s="94">
        <v>0.61553087719298238</v>
      </c>
      <c r="Y21" s="94">
        <v>0.61553087719298238</v>
      </c>
      <c r="Z21" s="94">
        <v>0.61553087719298238</v>
      </c>
      <c r="AA21" s="94">
        <v>71.053871999999998</v>
      </c>
      <c r="AB21" s="94">
        <v>71.053871999999998</v>
      </c>
      <c r="AC21" s="95">
        <v>28.068207999999998</v>
      </c>
      <c r="AD21" s="95">
        <v>28.068207999999998</v>
      </c>
      <c r="AE21" s="95">
        <v>28.068207999999998</v>
      </c>
      <c r="AF21" s="95">
        <v>28.068207999999998</v>
      </c>
    </row>
    <row r="22" spans="1:32" s="21" customFormat="1" ht="47.25" x14ac:dyDescent="0.2">
      <c r="A22" s="89" t="s">
        <v>417</v>
      </c>
      <c r="B22" s="90" t="str">
        <f>'2-ИП ТС'!E24</f>
        <v>Котельная № 34. Тепловая сеть от ТК-4 до ТК-6 по 2-му Краснофлотскому пер.</v>
      </c>
      <c r="C22" s="93">
        <v>13.698630136986303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3" t="s">
        <v>287</v>
      </c>
      <c r="J22" s="93" t="s">
        <v>287</v>
      </c>
      <c r="K22" s="93" t="s">
        <v>287</v>
      </c>
      <c r="L22" s="93" t="s">
        <v>287</v>
      </c>
      <c r="M22" s="93" t="s">
        <v>287</v>
      </c>
      <c r="N22" s="93" t="s">
        <v>287</v>
      </c>
      <c r="O22" s="93" t="s">
        <v>287</v>
      </c>
      <c r="P22" s="93" t="s">
        <v>287</v>
      </c>
      <c r="Q22" s="93" t="s">
        <v>287</v>
      </c>
      <c r="R22" s="93" t="s">
        <v>287</v>
      </c>
      <c r="S22" s="93" t="s">
        <v>287</v>
      </c>
      <c r="T22" s="93" t="s">
        <v>287</v>
      </c>
      <c r="U22" s="94">
        <v>2.1591016327190427</v>
      </c>
      <c r="V22" s="94">
        <v>2.1591016327190427</v>
      </c>
      <c r="W22" s="94">
        <v>1.3337525541545423</v>
      </c>
      <c r="X22" s="94">
        <v>1.3337525541545423</v>
      </c>
      <c r="Y22" s="94">
        <v>1.3337525541545423</v>
      </c>
      <c r="Z22" s="94">
        <v>1.3337525541545423</v>
      </c>
      <c r="AA22" s="94">
        <v>133.562027</v>
      </c>
      <c r="AB22" s="94">
        <v>133.562027</v>
      </c>
      <c r="AC22" s="95">
        <v>82.505932999999999</v>
      </c>
      <c r="AD22" s="95">
        <v>82.505932999999999</v>
      </c>
      <c r="AE22" s="95">
        <v>82.505932999999999</v>
      </c>
      <c r="AF22" s="95">
        <v>82.505932999999999</v>
      </c>
    </row>
    <row r="23" spans="1:32" s="21" customFormat="1" ht="31.5" x14ac:dyDescent="0.2">
      <c r="A23" s="89" t="s">
        <v>418</v>
      </c>
      <c r="B23" s="90" t="str">
        <f>'2-ИП ТС'!E25</f>
        <v>Котельная Пронино ЦТП-239. Тепловая сеть от ТК-1 до ТК-2</v>
      </c>
      <c r="C23" s="93">
        <v>18.181818181818183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3" t="s">
        <v>287</v>
      </c>
      <c r="J23" s="93" t="s">
        <v>287</v>
      </c>
      <c r="K23" s="93" t="s">
        <v>287</v>
      </c>
      <c r="L23" s="93" t="s">
        <v>287</v>
      </c>
      <c r="M23" s="93" t="s">
        <v>287</v>
      </c>
      <c r="N23" s="93" t="s">
        <v>287</v>
      </c>
      <c r="O23" s="93" t="s">
        <v>287</v>
      </c>
      <c r="P23" s="93" t="s">
        <v>287</v>
      </c>
      <c r="Q23" s="93" t="s">
        <v>287</v>
      </c>
      <c r="R23" s="93" t="s">
        <v>287</v>
      </c>
      <c r="S23" s="93" t="s">
        <v>287</v>
      </c>
      <c r="T23" s="93" t="s">
        <v>287</v>
      </c>
      <c r="U23" s="94">
        <v>2.2695968474576271</v>
      </c>
      <c r="V23" s="94">
        <v>2.2695968474576271</v>
      </c>
      <c r="W23" s="94">
        <v>2.2695968474576271</v>
      </c>
      <c r="X23" s="94">
        <v>0.91594945762711866</v>
      </c>
      <c r="Y23" s="94">
        <v>0.91594945762711866</v>
      </c>
      <c r="Z23" s="94">
        <v>0.91594945762711866</v>
      </c>
      <c r="AA23" s="94">
        <v>133.90621400000001</v>
      </c>
      <c r="AB23" s="94">
        <v>133.90621400000001</v>
      </c>
      <c r="AC23" s="95">
        <v>133.90621400000001</v>
      </c>
      <c r="AD23" s="95">
        <v>54.041018000000001</v>
      </c>
      <c r="AE23" s="95">
        <v>54.041018000000001</v>
      </c>
      <c r="AF23" s="95">
        <v>54.041018000000001</v>
      </c>
    </row>
    <row r="24" spans="1:32" s="21" customFormat="1" ht="47.25" x14ac:dyDescent="0.2">
      <c r="A24" s="89" t="s">
        <v>419</v>
      </c>
      <c r="B24" s="90" t="str">
        <f>'2-ИП ТС'!E26</f>
        <v xml:space="preserve">Котельная № 12. Тепловая сеть от ТК-3 до ж.д. № 31 пос. Вишенки </v>
      </c>
      <c r="C24" s="93">
        <v>13.333333333333334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3" t="s">
        <v>287</v>
      </c>
      <c r="J24" s="93" t="s">
        <v>287</v>
      </c>
      <c r="K24" s="93" t="s">
        <v>287</v>
      </c>
      <c r="L24" s="93" t="s">
        <v>287</v>
      </c>
      <c r="M24" s="93" t="s">
        <v>287</v>
      </c>
      <c r="N24" s="93" t="s">
        <v>287</v>
      </c>
      <c r="O24" s="93" t="s">
        <v>287</v>
      </c>
      <c r="P24" s="93" t="s">
        <v>287</v>
      </c>
      <c r="Q24" s="93" t="s">
        <v>287</v>
      </c>
      <c r="R24" s="93" t="s">
        <v>287</v>
      </c>
      <c r="S24" s="93" t="s">
        <v>287</v>
      </c>
      <c r="T24" s="93" t="s">
        <v>287</v>
      </c>
      <c r="U24" s="94">
        <v>2.6866607812499996</v>
      </c>
      <c r="V24" s="94">
        <v>2.6866607812499996</v>
      </c>
      <c r="W24" s="94">
        <v>2.6866607812499996</v>
      </c>
      <c r="X24" s="94">
        <v>1.098958828125</v>
      </c>
      <c r="Y24" s="94">
        <v>1.098958828125</v>
      </c>
      <c r="Z24" s="94">
        <v>1.098958828125</v>
      </c>
      <c r="AA24" s="94">
        <v>34.389257999999998</v>
      </c>
      <c r="AB24" s="94">
        <v>34.389257999999998</v>
      </c>
      <c r="AC24" s="95">
        <v>34.389257999999998</v>
      </c>
      <c r="AD24" s="95">
        <v>14.066673000000002</v>
      </c>
      <c r="AE24" s="95">
        <v>14.066673000000002</v>
      </c>
      <c r="AF24" s="95">
        <v>14.066673000000002</v>
      </c>
    </row>
    <row r="25" spans="1:32" s="21" customFormat="1" ht="41.25" customHeight="1" x14ac:dyDescent="0.2">
      <c r="A25" s="89" t="s">
        <v>420</v>
      </c>
      <c r="B25" s="90" t="str">
        <f>'2-ИП ТС'!E27</f>
        <v>Котельная № 12. Тепловая сеть от ТК-5 до Спального корпуса</v>
      </c>
      <c r="C25" s="93">
        <v>11.111111111111111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3" t="s">
        <v>287</v>
      </c>
      <c r="J25" s="93" t="s">
        <v>287</v>
      </c>
      <c r="K25" s="93" t="s">
        <v>287</v>
      </c>
      <c r="L25" s="93" t="s">
        <v>287</v>
      </c>
      <c r="M25" s="93" t="s">
        <v>287</v>
      </c>
      <c r="N25" s="93" t="s">
        <v>287</v>
      </c>
      <c r="O25" s="93" t="s">
        <v>287</v>
      </c>
      <c r="P25" s="93" t="s">
        <v>287</v>
      </c>
      <c r="Q25" s="93" t="s">
        <v>287</v>
      </c>
      <c r="R25" s="93" t="s">
        <v>287</v>
      </c>
      <c r="S25" s="93" t="s">
        <v>287</v>
      </c>
      <c r="T25" s="93" t="s">
        <v>287</v>
      </c>
      <c r="U25" s="94">
        <v>0.89555288759689933</v>
      </c>
      <c r="V25" s="94">
        <v>0.89555288759689933</v>
      </c>
      <c r="W25" s="94">
        <v>0.89555288759689933</v>
      </c>
      <c r="X25" s="94">
        <v>0.83777470930232567</v>
      </c>
      <c r="Y25" s="94">
        <v>0.83777470930232567</v>
      </c>
      <c r="Z25" s="94">
        <v>0.83777470930232567</v>
      </c>
      <c r="AA25" s="94">
        <v>46.210529000000001</v>
      </c>
      <c r="AB25" s="94">
        <v>46.210529000000001</v>
      </c>
      <c r="AC25" s="95">
        <v>46.210529000000001</v>
      </c>
      <c r="AD25" s="95">
        <v>43.229174999999998</v>
      </c>
      <c r="AE25" s="95">
        <v>43.229174999999998</v>
      </c>
      <c r="AF25" s="95">
        <v>43.229174999999998</v>
      </c>
    </row>
    <row r="26" spans="1:32" s="21" customFormat="1" ht="31.5" x14ac:dyDescent="0.2">
      <c r="A26" s="89" t="s">
        <v>421</v>
      </c>
      <c r="B26" s="90" t="str">
        <f>'2-ИП ТС'!E28</f>
        <v>Котельная № 12. Тепловая сеть от ТК-5 до ТК-3</v>
      </c>
      <c r="C26" s="93">
        <v>19.417475728155342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3" t="s">
        <v>287</v>
      </c>
      <c r="J26" s="93" t="s">
        <v>287</v>
      </c>
      <c r="K26" s="93" t="s">
        <v>287</v>
      </c>
      <c r="L26" s="93" t="s">
        <v>287</v>
      </c>
      <c r="M26" s="93" t="s">
        <v>287</v>
      </c>
      <c r="N26" s="93" t="s">
        <v>287</v>
      </c>
      <c r="O26" s="93" t="s">
        <v>287</v>
      </c>
      <c r="P26" s="93" t="s">
        <v>287</v>
      </c>
      <c r="Q26" s="93" t="s">
        <v>287</v>
      </c>
      <c r="R26" s="93" t="s">
        <v>287</v>
      </c>
      <c r="S26" s="93" t="s">
        <v>287</v>
      </c>
      <c r="T26" s="93" t="s">
        <v>287</v>
      </c>
      <c r="U26" s="94">
        <v>1.6094791071428571</v>
      </c>
      <c r="V26" s="94">
        <v>1.6094791071428571</v>
      </c>
      <c r="W26" s="94">
        <v>1.6094791071428571</v>
      </c>
      <c r="X26" s="94">
        <v>0.71664887142857148</v>
      </c>
      <c r="Y26" s="94">
        <v>0.71664887142857148</v>
      </c>
      <c r="Z26" s="94">
        <v>0.71664887142857148</v>
      </c>
      <c r="AA26" s="94">
        <v>225.32707500000001</v>
      </c>
      <c r="AB26" s="94">
        <v>225.32707500000001</v>
      </c>
      <c r="AC26" s="95">
        <v>225.32707500000001</v>
      </c>
      <c r="AD26" s="95">
        <v>100.330842</v>
      </c>
      <c r="AE26" s="95">
        <v>100.330842</v>
      </c>
      <c r="AF26" s="95">
        <v>100.330842</v>
      </c>
    </row>
    <row r="27" spans="1:32" s="21" customFormat="1" ht="47.25" x14ac:dyDescent="0.2">
      <c r="A27" s="89" t="s">
        <v>422</v>
      </c>
      <c r="B27" s="90" t="str">
        <f>'2-ИП ТС'!E29</f>
        <v>Котельная № 7 (ул. 2-я Вяземская, в р-не ж.д. 5) т/с от котельной до ТК-4</v>
      </c>
      <c r="C27" s="93">
        <v>8.1300813008130088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3" t="s">
        <v>287</v>
      </c>
      <c r="J27" s="93" t="s">
        <v>287</v>
      </c>
      <c r="K27" s="93" t="s">
        <v>287</v>
      </c>
      <c r="L27" s="93" t="s">
        <v>287</v>
      </c>
      <c r="M27" s="93" t="s">
        <v>287</v>
      </c>
      <c r="N27" s="93" t="s">
        <v>287</v>
      </c>
      <c r="O27" s="93" t="s">
        <v>287</v>
      </c>
      <c r="P27" s="93" t="s">
        <v>287</v>
      </c>
      <c r="Q27" s="93" t="s">
        <v>287</v>
      </c>
      <c r="R27" s="93" t="s">
        <v>287</v>
      </c>
      <c r="S27" s="93" t="s">
        <v>287</v>
      </c>
      <c r="T27" s="93" t="s">
        <v>287</v>
      </c>
      <c r="U27" s="94">
        <v>1.9611188487972506</v>
      </c>
      <c r="V27" s="94">
        <v>1.9611188487972506</v>
      </c>
      <c r="W27" s="94">
        <v>1.9611188487972506</v>
      </c>
      <c r="X27" s="94">
        <v>0.86330842783505157</v>
      </c>
      <c r="Y27" s="94">
        <v>0.86330842783505157</v>
      </c>
      <c r="Z27" s="94">
        <v>0.86330842783505157</v>
      </c>
      <c r="AA27" s="94">
        <v>228.27423399999998</v>
      </c>
      <c r="AB27" s="94">
        <v>228.27423399999998</v>
      </c>
      <c r="AC27" s="95">
        <v>228.27423399999998</v>
      </c>
      <c r="AD27" s="95">
        <v>100.48910100000001</v>
      </c>
      <c r="AE27" s="95">
        <v>100.48910100000001</v>
      </c>
      <c r="AF27" s="95">
        <v>100.48910100000001</v>
      </c>
    </row>
    <row r="28" spans="1:32" s="21" customFormat="1" ht="47.25" x14ac:dyDescent="0.2">
      <c r="A28" s="89" t="s">
        <v>423</v>
      </c>
      <c r="B28" s="90" t="str">
        <f>'2-ИП ТС'!E30</f>
        <v>Котельная ООО «ОТЭН» (ул. Нарвская) от ж.д. Нарвская, 15 до ж.д. Нарвская, 17, 19</v>
      </c>
      <c r="C28" s="93">
        <v>1.7301038062283738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3" t="s">
        <v>287</v>
      </c>
      <c r="J28" s="93" t="s">
        <v>287</v>
      </c>
      <c r="K28" s="93" t="s">
        <v>287</v>
      </c>
      <c r="L28" s="93" t="s">
        <v>287</v>
      </c>
      <c r="M28" s="93" t="s">
        <v>287</v>
      </c>
      <c r="N28" s="93" t="s">
        <v>287</v>
      </c>
      <c r="O28" s="93" t="s">
        <v>287</v>
      </c>
      <c r="P28" s="93" t="s">
        <v>287</v>
      </c>
      <c r="Q28" s="93" t="s">
        <v>287</v>
      </c>
      <c r="R28" s="93" t="s">
        <v>287</v>
      </c>
      <c r="S28" s="93" t="s">
        <v>287</v>
      </c>
      <c r="T28" s="93" t="s">
        <v>287</v>
      </c>
      <c r="U28" s="94">
        <v>2.5377251456310677</v>
      </c>
      <c r="V28" s="94">
        <v>2.5377251456310677</v>
      </c>
      <c r="W28" s="94">
        <v>2.5377251456310677</v>
      </c>
      <c r="X28" s="94">
        <v>1.0597480825242718</v>
      </c>
      <c r="Y28" s="94">
        <v>1.0597480825242718</v>
      </c>
      <c r="Z28" s="94">
        <v>1.0597480825242718</v>
      </c>
      <c r="AA28" s="94">
        <v>104.554276</v>
      </c>
      <c r="AB28" s="94">
        <v>104.554276</v>
      </c>
      <c r="AC28" s="95">
        <v>104.554276</v>
      </c>
      <c r="AD28" s="95">
        <v>43.661621000000004</v>
      </c>
      <c r="AE28" s="95">
        <v>43.661621000000004</v>
      </c>
      <c r="AF28" s="95">
        <v>43.661621000000004</v>
      </c>
    </row>
    <row r="29" spans="1:32" s="21" customFormat="1" ht="47.25" x14ac:dyDescent="0.2">
      <c r="A29" s="89" t="s">
        <v>424</v>
      </c>
      <c r="B29" s="90" t="str">
        <f>'2-ИП ТС'!E31</f>
        <v>Котельная № 1 (ул. Н.-Неман, в р-не д. № 6) от котельной до ТК-4 и ж.д. Н.-Неман, 4, 6</v>
      </c>
      <c r="C29" s="91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3" t="s">
        <v>287</v>
      </c>
      <c r="J29" s="93" t="s">
        <v>287</v>
      </c>
      <c r="K29" s="93" t="s">
        <v>287</v>
      </c>
      <c r="L29" s="93" t="s">
        <v>287</v>
      </c>
      <c r="M29" s="93" t="s">
        <v>287</v>
      </c>
      <c r="N29" s="93" t="s">
        <v>287</v>
      </c>
      <c r="O29" s="93" t="s">
        <v>287</v>
      </c>
      <c r="P29" s="93" t="s">
        <v>287</v>
      </c>
      <c r="Q29" s="93" t="s">
        <v>287</v>
      </c>
      <c r="R29" s="93" t="s">
        <v>287</v>
      </c>
      <c r="S29" s="93" t="s">
        <v>287</v>
      </c>
      <c r="T29" s="93" t="s">
        <v>287</v>
      </c>
      <c r="U29" s="94">
        <v>1.8922068698060941</v>
      </c>
      <c r="V29" s="94">
        <v>1.8922068698060941</v>
      </c>
      <c r="W29" s="94">
        <v>1.8922068698060941</v>
      </c>
      <c r="X29" s="94">
        <v>1.8922068698060941</v>
      </c>
      <c r="Y29" s="94">
        <v>0.91783193905817173</v>
      </c>
      <c r="Z29" s="94">
        <v>0.91783193905817173</v>
      </c>
      <c r="AA29" s="94">
        <v>136.61733599999999</v>
      </c>
      <c r="AB29" s="94">
        <v>136.61733599999999</v>
      </c>
      <c r="AC29" s="95">
        <v>136.61733599999999</v>
      </c>
      <c r="AD29" s="95">
        <v>136.61733599999999</v>
      </c>
      <c r="AE29" s="95">
        <v>66.267465999999999</v>
      </c>
      <c r="AF29" s="95">
        <v>66.267465999999999</v>
      </c>
    </row>
    <row r="30" spans="1:32" s="21" customFormat="1" ht="47.25" x14ac:dyDescent="0.2">
      <c r="A30" s="89" t="s">
        <v>425</v>
      </c>
      <c r="B30" s="90" t="str">
        <f>'2-ИП ТС'!E32</f>
        <v>Котельная № 19 (ул. М. Еременко, в р-не д. 22) от ТК-3 до д/сада «Красная шапочка»</v>
      </c>
      <c r="C30" s="93">
        <v>7.2463768115942022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3" t="s">
        <v>287</v>
      </c>
      <c r="J30" s="93" t="s">
        <v>287</v>
      </c>
      <c r="K30" s="93" t="s">
        <v>287</v>
      </c>
      <c r="L30" s="93" t="s">
        <v>287</v>
      </c>
      <c r="M30" s="93" t="s">
        <v>287</v>
      </c>
      <c r="N30" s="93" t="s">
        <v>287</v>
      </c>
      <c r="O30" s="93" t="s">
        <v>287</v>
      </c>
      <c r="P30" s="93" t="s">
        <v>287</v>
      </c>
      <c r="Q30" s="93" t="s">
        <v>287</v>
      </c>
      <c r="R30" s="93" t="s">
        <v>287</v>
      </c>
      <c r="S30" s="93" t="s">
        <v>287</v>
      </c>
      <c r="T30" s="93" t="s">
        <v>287</v>
      </c>
      <c r="U30" s="94">
        <v>3.0625382543103443</v>
      </c>
      <c r="V30" s="94">
        <v>3.0625382543103443</v>
      </c>
      <c r="W30" s="94">
        <v>3.0625382543103443</v>
      </c>
      <c r="X30" s="94">
        <v>3.0625382543103443</v>
      </c>
      <c r="Y30" s="94">
        <v>1.3190845905172413</v>
      </c>
      <c r="Z30" s="94">
        <v>1.3190845905172413</v>
      </c>
      <c r="AA30" s="94">
        <v>28.420355000000001</v>
      </c>
      <c r="AB30" s="94">
        <v>28.420355000000001</v>
      </c>
      <c r="AC30" s="95">
        <v>28.420355000000001</v>
      </c>
      <c r="AD30" s="95">
        <v>28.420355000000001</v>
      </c>
      <c r="AE30" s="95">
        <v>12.241105000000001</v>
      </c>
      <c r="AF30" s="95">
        <v>12.241105000000001</v>
      </c>
    </row>
    <row r="31" spans="1:32" s="21" customFormat="1" ht="78.75" x14ac:dyDescent="0.2">
      <c r="A31" s="89" t="s">
        <v>426</v>
      </c>
      <c r="B31" s="90" t="str">
        <f>'2-ИП ТС'!E33</f>
        <v xml:space="preserve">От котельной ОГУЭПП «Смоленскоблкоммунэнерго» в пос. «430 км». Тепловые сети до ж.д. № 12а, 14, 15, 16, 17, 18, 19 </v>
      </c>
      <c r="C31" s="93">
        <v>4.3478260869565215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3" t="s">
        <v>287</v>
      </c>
      <c r="J31" s="93" t="s">
        <v>287</v>
      </c>
      <c r="K31" s="93" t="s">
        <v>287</v>
      </c>
      <c r="L31" s="93" t="s">
        <v>287</v>
      </c>
      <c r="M31" s="93" t="s">
        <v>287</v>
      </c>
      <c r="N31" s="93" t="s">
        <v>287</v>
      </c>
      <c r="O31" s="93" t="s">
        <v>287</v>
      </c>
      <c r="P31" s="93" t="s">
        <v>287</v>
      </c>
      <c r="Q31" s="93" t="s">
        <v>287</v>
      </c>
      <c r="R31" s="93" t="s">
        <v>287</v>
      </c>
      <c r="S31" s="93" t="s">
        <v>287</v>
      </c>
      <c r="T31" s="93" t="s">
        <v>287</v>
      </c>
      <c r="U31" s="94">
        <v>1.222598292402149</v>
      </c>
      <c r="V31" s="94">
        <v>1.222598292402149</v>
      </c>
      <c r="W31" s="94">
        <v>1.222598292402149</v>
      </c>
      <c r="X31" s="94">
        <v>1.222598292402149</v>
      </c>
      <c r="Y31" s="94">
        <v>1.1485603990790485</v>
      </c>
      <c r="Z31" s="94">
        <v>1.1485603990790485</v>
      </c>
      <c r="AA31" s="94">
        <v>127.44364600000002</v>
      </c>
      <c r="AB31" s="94">
        <v>127.44364600000002</v>
      </c>
      <c r="AC31" s="95">
        <v>127.44364600000002</v>
      </c>
      <c r="AD31" s="95">
        <v>127.44364600000002</v>
      </c>
      <c r="AE31" s="95">
        <v>119.725936</v>
      </c>
      <c r="AF31" s="95">
        <v>119.725936</v>
      </c>
    </row>
    <row r="32" spans="1:32" s="21" customFormat="1" ht="31.5" x14ac:dyDescent="0.2">
      <c r="A32" s="89" t="s">
        <v>427</v>
      </c>
      <c r="B32" s="90" t="str">
        <f>'2-ИП ТС'!E34</f>
        <v>Котельная № 21. От ТК-16 до дома № 4 по ул. М. Еременко</v>
      </c>
      <c r="C32" s="93">
        <v>8.064516129032258</v>
      </c>
      <c r="D32" s="92">
        <v>0</v>
      </c>
      <c r="E32" s="92">
        <v>0</v>
      </c>
      <c r="F32" s="92">
        <v>0</v>
      </c>
      <c r="G32" s="92">
        <v>0</v>
      </c>
      <c r="H32" s="92">
        <v>0</v>
      </c>
      <c r="I32" s="93" t="s">
        <v>287</v>
      </c>
      <c r="J32" s="93" t="s">
        <v>287</v>
      </c>
      <c r="K32" s="93" t="s">
        <v>287</v>
      </c>
      <c r="L32" s="93" t="s">
        <v>287</v>
      </c>
      <c r="M32" s="93" t="s">
        <v>287</v>
      </c>
      <c r="N32" s="93" t="s">
        <v>287</v>
      </c>
      <c r="O32" s="93" t="s">
        <v>287</v>
      </c>
      <c r="P32" s="93" t="s">
        <v>287</v>
      </c>
      <c r="Q32" s="93" t="s">
        <v>287</v>
      </c>
      <c r="R32" s="93" t="s">
        <v>287</v>
      </c>
      <c r="S32" s="93" t="s">
        <v>287</v>
      </c>
      <c r="T32" s="93" t="s">
        <v>287</v>
      </c>
      <c r="U32" s="94">
        <v>1.9147911764705883</v>
      </c>
      <c r="V32" s="94">
        <v>1.9147911764705883</v>
      </c>
      <c r="W32" s="94">
        <v>1.9147911764705883</v>
      </c>
      <c r="X32" s="94">
        <v>1.9147911764705883</v>
      </c>
      <c r="Y32" s="94">
        <v>1.5018124387254901</v>
      </c>
      <c r="Z32" s="94">
        <v>1.5018124387254901</v>
      </c>
      <c r="AA32" s="94">
        <v>31.249392</v>
      </c>
      <c r="AB32" s="94">
        <v>31.249392</v>
      </c>
      <c r="AC32" s="95">
        <v>31.249392</v>
      </c>
      <c r="AD32" s="95">
        <v>31.249392</v>
      </c>
      <c r="AE32" s="95">
        <v>24.509578999999999</v>
      </c>
      <c r="AF32" s="95">
        <v>24.509578999999999</v>
      </c>
    </row>
    <row r="33" spans="1:32" s="21" customFormat="1" ht="31.5" x14ac:dyDescent="0.2">
      <c r="A33" s="89" t="s">
        <v>428</v>
      </c>
      <c r="B33" s="90" t="str">
        <f>'2-ИП ТС'!E35</f>
        <v>Котельная № 21. От ТК-13 до д. 14</v>
      </c>
      <c r="C33" s="91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3" t="s">
        <v>287</v>
      </c>
      <c r="J33" s="93" t="s">
        <v>287</v>
      </c>
      <c r="K33" s="93" t="s">
        <v>287</v>
      </c>
      <c r="L33" s="93" t="s">
        <v>287</v>
      </c>
      <c r="M33" s="93" t="s">
        <v>287</v>
      </c>
      <c r="N33" s="93" t="s">
        <v>287</v>
      </c>
      <c r="O33" s="93" t="s">
        <v>287</v>
      </c>
      <c r="P33" s="93" t="s">
        <v>287</v>
      </c>
      <c r="Q33" s="93" t="s">
        <v>287</v>
      </c>
      <c r="R33" s="93" t="s">
        <v>287</v>
      </c>
      <c r="S33" s="93" t="s">
        <v>287</v>
      </c>
      <c r="T33" s="93" t="s">
        <v>287</v>
      </c>
      <c r="U33" s="94">
        <v>2.0771181770833334</v>
      </c>
      <c r="V33" s="94">
        <v>2.0771181770833334</v>
      </c>
      <c r="W33" s="94">
        <v>2.0771181770833334</v>
      </c>
      <c r="X33" s="94">
        <v>2.0771181770833334</v>
      </c>
      <c r="Y33" s="94">
        <v>0.93337296874999998</v>
      </c>
      <c r="Z33" s="94">
        <v>0.93337296874999998</v>
      </c>
      <c r="AA33" s="94">
        <v>39.880668999999997</v>
      </c>
      <c r="AB33" s="94">
        <v>39.880668999999997</v>
      </c>
      <c r="AC33" s="95">
        <v>39.880668999999997</v>
      </c>
      <c r="AD33" s="95">
        <v>39.880668999999997</v>
      </c>
      <c r="AE33" s="95">
        <v>17.920760999999999</v>
      </c>
      <c r="AF33" s="95">
        <v>17.920760999999999</v>
      </c>
    </row>
    <row r="34" spans="1:32" s="21" customFormat="1" ht="47.25" x14ac:dyDescent="0.2">
      <c r="A34" s="89" t="s">
        <v>429</v>
      </c>
      <c r="B34" s="90" t="str">
        <f>'2-ИП ТС'!E36</f>
        <v>Котельная № 1 (ул. Н.-Неман, в р-не д. № 6) от ж.д. Н.-Неман, 2 до ж.д. Н.-Неман, 2а)</v>
      </c>
      <c r="C34" s="93">
        <v>7.5757575757575752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3" t="s">
        <v>287</v>
      </c>
      <c r="J34" s="93" t="s">
        <v>287</v>
      </c>
      <c r="K34" s="93" t="s">
        <v>287</v>
      </c>
      <c r="L34" s="93" t="s">
        <v>287</v>
      </c>
      <c r="M34" s="93" t="s">
        <v>287</v>
      </c>
      <c r="N34" s="93" t="s">
        <v>287</v>
      </c>
      <c r="O34" s="93" t="s">
        <v>287</v>
      </c>
      <c r="P34" s="93" t="s">
        <v>287</v>
      </c>
      <c r="Q34" s="93" t="s">
        <v>287</v>
      </c>
      <c r="R34" s="93" t="s">
        <v>287</v>
      </c>
      <c r="S34" s="93" t="s">
        <v>287</v>
      </c>
      <c r="T34" s="93" t="s">
        <v>287</v>
      </c>
      <c r="U34" s="94">
        <v>3.064755871212121</v>
      </c>
      <c r="V34" s="94">
        <v>3.064755871212121</v>
      </c>
      <c r="W34" s="94">
        <v>3.064755871212121</v>
      </c>
      <c r="X34" s="94">
        <v>3.064755871212121</v>
      </c>
      <c r="Y34" s="94">
        <v>3.064755871212121</v>
      </c>
      <c r="Z34" s="94">
        <v>1.3213021780303029</v>
      </c>
      <c r="AA34" s="94">
        <v>32.363821999999999</v>
      </c>
      <c r="AB34" s="94">
        <v>32.363821999999999</v>
      </c>
      <c r="AC34" s="95">
        <v>32.363821999999999</v>
      </c>
      <c r="AD34" s="95">
        <v>32.363821999999999</v>
      </c>
      <c r="AE34" s="95">
        <v>32.363821999999999</v>
      </c>
      <c r="AF34" s="95">
        <v>13.952951000000001</v>
      </c>
    </row>
    <row r="35" spans="1:32" s="21" customFormat="1" ht="63" x14ac:dyDescent="0.2">
      <c r="A35" s="89" t="s">
        <v>430</v>
      </c>
      <c r="B35" s="90" t="str">
        <f>'2-ИП ТС'!E37</f>
        <v>Котельная № 21 (ул. Генерала Городнянского, в р-не д.1) от ТК-12 до дома № 8 по ул. М. Еременко</v>
      </c>
      <c r="C35" s="93">
        <v>2.8409090909090913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3" t="s">
        <v>287</v>
      </c>
      <c r="J35" s="93" t="s">
        <v>287</v>
      </c>
      <c r="K35" s="93" t="s">
        <v>287</v>
      </c>
      <c r="L35" s="93" t="s">
        <v>287</v>
      </c>
      <c r="M35" s="93" t="s">
        <v>287</v>
      </c>
      <c r="N35" s="93" t="s">
        <v>287</v>
      </c>
      <c r="O35" s="93" t="s">
        <v>287</v>
      </c>
      <c r="P35" s="93" t="s">
        <v>287</v>
      </c>
      <c r="Q35" s="93" t="s">
        <v>287</v>
      </c>
      <c r="R35" s="93" t="s">
        <v>287</v>
      </c>
      <c r="S35" s="93" t="s">
        <v>287</v>
      </c>
      <c r="T35" s="93" t="s">
        <v>287</v>
      </c>
      <c r="U35" s="94">
        <v>3.0567805833333335</v>
      </c>
      <c r="V35" s="94">
        <v>3.0567805833333335</v>
      </c>
      <c r="W35" s="94">
        <v>3.0567805833333335</v>
      </c>
      <c r="X35" s="94">
        <v>3.0567805833333335</v>
      </c>
      <c r="Y35" s="94">
        <v>3.0567805833333335</v>
      </c>
      <c r="Z35" s="94">
        <v>1.3251301666666668</v>
      </c>
      <c r="AA35" s="94">
        <v>36.681367000000002</v>
      </c>
      <c r="AB35" s="94">
        <v>36.681367000000002</v>
      </c>
      <c r="AC35" s="95">
        <v>36.681367000000002</v>
      </c>
      <c r="AD35" s="95">
        <v>36.681367000000002</v>
      </c>
      <c r="AE35" s="95">
        <v>36.681367000000002</v>
      </c>
      <c r="AF35" s="95">
        <v>15.901562000000002</v>
      </c>
    </row>
    <row r="36" spans="1:32" s="21" customFormat="1" ht="63" x14ac:dyDescent="0.2">
      <c r="A36" s="89" t="s">
        <v>431</v>
      </c>
      <c r="B36" s="90" t="str">
        <f>'2-ИП ТС'!E38</f>
        <v>Котельная № 38 (ул. Мало-Краснофлотская, в р-не д. 31а) от котельной до ТК-11 по ул. Мало-Краснофлотская</v>
      </c>
      <c r="C36" s="93">
        <v>5.8139534883720936</v>
      </c>
      <c r="D36" s="92">
        <v>0</v>
      </c>
      <c r="E36" s="92">
        <v>0</v>
      </c>
      <c r="F36" s="92">
        <v>0</v>
      </c>
      <c r="G36" s="92">
        <v>0</v>
      </c>
      <c r="H36" s="92">
        <v>0</v>
      </c>
      <c r="I36" s="93" t="s">
        <v>287</v>
      </c>
      <c r="J36" s="93" t="s">
        <v>287</v>
      </c>
      <c r="K36" s="93" t="s">
        <v>287</v>
      </c>
      <c r="L36" s="93" t="s">
        <v>287</v>
      </c>
      <c r="M36" s="93" t="s">
        <v>287</v>
      </c>
      <c r="N36" s="93" t="s">
        <v>287</v>
      </c>
      <c r="O36" s="93" t="s">
        <v>287</v>
      </c>
      <c r="P36" s="93" t="s">
        <v>287</v>
      </c>
      <c r="Q36" s="93" t="s">
        <v>287</v>
      </c>
      <c r="R36" s="93" t="s">
        <v>287</v>
      </c>
      <c r="S36" s="93" t="s">
        <v>287</v>
      </c>
      <c r="T36" s="93" t="s">
        <v>287</v>
      </c>
      <c r="U36" s="94">
        <v>1.6915720634920637</v>
      </c>
      <c r="V36" s="94">
        <v>1.6915720634920637</v>
      </c>
      <c r="W36" s="94">
        <v>1.6915720634920637</v>
      </c>
      <c r="X36" s="94">
        <v>1.6915720634920637</v>
      </c>
      <c r="Y36" s="94">
        <v>1.6915720634920637</v>
      </c>
      <c r="Z36" s="94">
        <v>0.73205253968253969</v>
      </c>
      <c r="AA36" s="94">
        <v>85.255232000000007</v>
      </c>
      <c r="AB36" s="94">
        <v>85.255232000000007</v>
      </c>
      <c r="AC36" s="95">
        <v>85.255232000000007</v>
      </c>
      <c r="AD36" s="95">
        <v>85.255232000000007</v>
      </c>
      <c r="AE36" s="95">
        <v>85.255232000000007</v>
      </c>
      <c r="AF36" s="95">
        <v>36.895448000000002</v>
      </c>
    </row>
    <row r="37" spans="1:32" s="21" customFormat="1" ht="47.25" x14ac:dyDescent="0.2">
      <c r="A37" s="89" t="s">
        <v>432</v>
      </c>
      <c r="B37" s="90" t="str">
        <f>'2-ИП ТС'!E39</f>
        <v>Котельная 18 (ул. Гарабурды, в р-не д. 13) от ТК-4 до ж.д. 23а по ул. Гарабурды</v>
      </c>
      <c r="C37" s="93">
        <v>24.509803921568629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3" t="s">
        <v>287</v>
      </c>
      <c r="J37" s="93" t="s">
        <v>287</v>
      </c>
      <c r="K37" s="93" t="s">
        <v>287</v>
      </c>
      <c r="L37" s="93" t="s">
        <v>287</v>
      </c>
      <c r="M37" s="93" t="s">
        <v>287</v>
      </c>
      <c r="N37" s="93" t="s">
        <v>287</v>
      </c>
      <c r="O37" s="93" t="s">
        <v>287</v>
      </c>
      <c r="P37" s="93" t="s">
        <v>287</v>
      </c>
      <c r="Q37" s="93" t="s">
        <v>287</v>
      </c>
      <c r="R37" s="93" t="s">
        <v>287</v>
      </c>
      <c r="S37" s="93" t="s">
        <v>287</v>
      </c>
      <c r="T37" s="93" t="s">
        <v>287</v>
      </c>
      <c r="U37" s="94">
        <v>1.2623446813725492</v>
      </c>
      <c r="V37" s="94">
        <v>1.2623446813725492</v>
      </c>
      <c r="W37" s="94">
        <v>1.2623446813725492</v>
      </c>
      <c r="X37" s="94">
        <v>1.2623446813725492</v>
      </c>
      <c r="Y37" s="94">
        <v>1.2623446813725492</v>
      </c>
      <c r="Z37" s="94">
        <v>1.2623446813725492</v>
      </c>
      <c r="AA37" s="94">
        <v>51.503663000000003</v>
      </c>
      <c r="AB37" s="94">
        <v>51.503663000000003</v>
      </c>
      <c r="AC37" s="95">
        <v>51.503663000000003</v>
      </c>
      <c r="AD37" s="95">
        <v>51.503663000000003</v>
      </c>
      <c r="AE37" s="95">
        <v>51.503663000000003</v>
      </c>
      <c r="AF37" s="95">
        <v>51.503663000000003</v>
      </c>
    </row>
    <row r="38" spans="1:32" s="21" customFormat="1" ht="47.25" x14ac:dyDescent="0.2">
      <c r="A38" s="89" t="s">
        <v>433</v>
      </c>
      <c r="B38" s="90" t="str">
        <f>'2-ИП ТС'!E40</f>
        <v>Котельная 18 (ул. Гарабурды, в р-не д. 13) от ТК-5 до ж.д. 23 по ул. Гарабурды</v>
      </c>
      <c r="C38" s="93">
        <v>28.985507246376809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  <c r="I38" s="93" t="s">
        <v>287</v>
      </c>
      <c r="J38" s="93" t="s">
        <v>287</v>
      </c>
      <c r="K38" s="93" t="s">
        <v>287</v>
      </c>
      <c r="L38" s="93" t="s">
        <v>287</v>
      </c>
      <c r="M38" s="93" t="s">
        <v>287</v>
      </c>
      <c r="N38" s="93" t="s">
        <v>287</v>
      </c>
      <c r="O38" s="93" t="s">
        <v>287</v>
      </c>
      <c r="P38" s="93" t="s">
        <v>287</v>
      </c>
      <c r="Q38" s="93" t="s">
        <v>287</v>
      </c>
      <c r="R38" s="93" t="s">
        <v>287</v>
      </c>
      <c r="S38" s="93" t="s">
        <v>287</v>
      </c>
      <c r="T38" s="93" t="s">
        <v>287</v>
      </c>
      <c r="U38" s="94">
        <v>1.2623446739130435</v>
      </c>
      <c r="V38" s="94">
        <v>1.2623446739130435</v>
      </c>
      <c r="W38" s="94">
        <v>1.2623446739130435</v>
      </c>
      <c r="X38" s="94">
        <v>1.2623446739130435</v>
      </c>
      <c r="Y38" s="94">
        <v>1.2623446739130435</v>
      </c>
      <c r="Z38" s="94">
        <v>1.2623446739130435</v>
      </c>
      <c r="AA38" s="94">
        <v>34.840713000000001</v>
      </c>
      <c r="AB38" s="94">
        <v>34.840713000000001</v>
      </c>
      <c r="AC38" s="95">
        <v>34.840713000000001</v>
      </c>
      <c r="AD38" s="95">
        <v>34.840713000000001</v>
      </c>
      <c r="AE38" s="95">
        <v>34.840713000000001</v>
      </c>
      <c r="AF38" s="95">
        <v>34.840713000000001</v>
      </c>
    </row>
    <row r="39" spans="1:32" s="21" customFormat="1" ht="47.25" x14ac:dyDescent="0.2">
      <c r="A39" s="89" t="s">
        <v>434</v>
      </c>
      <c r="B39" s="90" t="str">
        <f>'2-ИП ТС'!E41</f>
        <v>Котельная 18 (ул. Гарабурды, в р-не д. 13) от ТК-7 до ТК-12 по ул. Гарабурды</v>
      </c>
      <c r="C39" s="93">
        <v>4.3859649122807012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3" t="s">
        <v>287</v>
      </c>
      <c r="J39" s="93" t="s">
        <v>287</v>
      </c>
      <c r="K39" s="93" t="s">
        <v>287</v>
      </c>
      <c r="L39" s="93" t="s">
        <v>287</v>
      </c>
      <c r="M39" s="93" t="s">
        <v>287</v>
      </c>
      <c r="N39" s="93" t="s">
        <v>287</v>
      </c>
      <c r="O39" s="93" t="s">
        <v>287</v>
      </c>
      <c r="P39" s="93" t="s">
        <v>287</v>
      </c>
      <c r="Q39" s="93" t="s">
        <v>287</v>
      </c>
      <c r="R39" s="93" t="s">
        <v>287</v>
      </c>
      <c r="S39" s="93" t="s">
        <v>287</v>
      </c>
      <c r="T39" s="93" t="s">
        <v>287</v>
      </c>
      <c r="U39" s="94">
        <v>1.9071162423714032</v>
      </c>
      <c r="V39" s="94">
        <v>1.9071162423714032</v>
      </c>
      <c r="W39" s="94">
        <v>1.9071162423714032</v>
      </c>
      <c r="X39" s="94">
        <v>1.9071162423714032</v>
      </c>
      <c r="Y39" s="94">
        <v>1.9071162423714032</v>
      </c>
      <c r="Z39" s="94">
        <v>1.9071162423714032</v>
      </c>
      <c r="AA39" s="94">
        <v>437.49246599999998</v>
      </c>
      <c r="AB39" s="94">
        <v>437.49246599999998</v>
      </c>
      <c r="AC39" s="95">
        <v>437.49246599999998</v>
      </c>
      <c r="AD39" s="95">
        <v>437.49246599999998</v>
      </c>
      <c r="AE39" s="95">
        <v>437.49246599999998</v>
      </c>
      <c r="AF39" s="95">
        <v>437.49246599999998</v>
      </c>
    </row>
    <row r="40" spans="1:32" s="21" customFormat="1" ht="78.75" x14ac:dyDescent="0.2">
      <c r="A40" s="89" t="s">
        <v>435</v>
      </c>
      <c r="B40" s="90" t="str">
        <f>'2-ИП ТС'!E42</f>
        <v>ЦТП № 014. Тепловая сеть в районе дома № 21 по проспекту Гагарина и от ТК-4 в сторону здания № 21 по проспекту Гагарина</v>
      </c>
      <c r="C40" s="93">
        <v>3.9682539682539684</v>
      </c>
      <c r="D40" s="92">
        <v>0</v>
      </c>
      <c r="E40" s="92">
        <v>0</v>
      </c>
      <c r="F40" s="92">
        <v>0</v>
      </c>
      <c r="G40" s="92">
        <v>0</v>
      </c>
      <c r="H40" s="92">
        <v>0</v>
      </c>
      <c r="I40" s="93" t="s">
        <v>287</v>
      </c>
      <c r="J40" s="93" t="s">
        <v>287</v>
      </c>
      <c r="K40" s="93" t="s">
        <v>287</v>
      </c>
      <c r="L40" s="93" t="s">
        <v>287</v>
      </c>
      <c r="M40" s="93" t="s">
        <v>287</v>
      </c>
      <c r="N40" s="93" t="s">
        <v>287</v>
      </c>
      <c r="O40" s="93" t="s">
        <v>287</v>
      </c>
      <c r="P40" s="93" t="s">
        <v>287</v>
      </c>
      <c r="Q40" s="93" t="s">
        <v>287</v>
      </c>
      <c r="R40" s="93" t="s">
        <v>287</v>
      </c>
      <c r="S40" s="93" t="s">
        <v>287</v>
      </c>
      <c r="T40" s="93" t="s">
        <v>287</v>
      </c>
      <c r="U40" s="94">
        <v>5.8533296641875001</v>
      </c>
      <c r="V40" s="94">
        <v>5.8533296641875001</v>
      </c>
      <c r="W40" s="94">
        <v>4.3121015437499999</v>
      </c>
      <c r="X40" s="94">
        <v>4.3121015437499999</v>
      </c>
      <c r="Y40" s="94">
        <v>1.8415565437499997</v>
      </c>
      <c r="Z40" s="94">
        <v>1.8415565437499997</v>
      </c>
      <c r="AA40" s="94">
        <v>112.38392955240001</v>
      </c>
      <c r="AB40" s="94">
        <v>112.38392955240001</v>
      </c>
      <c r="AC40" s="95">
        <v>82.792349639999998</v>
      </c>
      <c r="AD40" s="95">
        <v>82.792349639999998</v>
      </c>
      <c r="AE40" s="95">
        <v>35.357885639999992</v>
      </c>
      <c r="AF40" s="95">
        <v>35.357885639999992</v>
      </c>
    </row>
    <row r="41" spans="1:32" s="21" customFormat="1" ht="47.25" x14ac:dyDescent="0.2">
      <c r="A41" s="89" t="s">
        <v>436</v>
      </c>
      <c r="B41" s="90" t="str">
        <f>'2-ИП ТС'!E43</f>
        <v xml:space="preserve">ЦТП № 028. Участок тепловой сети от ЦТП-28 до дома по ул. Ленина, 25 </v>
      </c>
      <c r="C41" s="93">
        <v>2.4154589371980677</v>
      </c>
      <c r="D41" s="92">
        <v>0</v>
      </c>
      <c r="E41" s="92">
        <v>0</v>
      </c>
      <c r="F41" s="92">
        <v>0</v>
      </c>
      <c r="G41" s="92">
        <v>0</v>
      </c>
      <c r="H41" s="92">
        <v>0</v>
      </c>
      <c r="I41" s="93" t="s">
        <v>287</v>
      </c>
      <c r="J41" s="93" t="s">
        <v>287</v>
      </c>
      <c r="K41" s="93" t="s">
        <v>287</v>
      </c>
      <c r="L41" s="93" t="s">
        <v>287</v>
      </c>
      <c r="M41" s="93" t="s">
        <v>287</v>
      </c>
      <c r="N41" s="93" t="s">
        <v>287</v>
      </c>
      <c r="O41" s="93" t="s">
        <v>287</v>
      </c>
      <c r="P41" s="93" t="s">
        <v>287</v>
      </c>
      <c r="Q41" s="93" t="s">
        <v>287</v>
      </c>
      <c r="R41" s="93" t="s">
        <v>287</v>
      </c>
      <c r="S41" s="93" t="s">
        <v>287</v>
      </c>
      <c r="T41" s="93" t="s">
        <v>287</v>
      </c>
      <c r="U41" s="94">
        <v>2.8296824508</v>
      </c>
      <c r="V41" s="94">
        <v>2.8296824508</v>
      </c>
      <c r="W41" s="94">
        <v>1.9777777777777779</v>
      </c>
      <c r="X41" s="94">
        <v>1.9777777777777779</v>
      </c>
      <c r="Y41" s="94">
        <v>1.9777777777777779</v>
      </c>
      <c r="Z41" s="94">
        <v>1.9777777777777779</v>
      </c>
      <c r="AA41" s="94">
        <v>25.4671420572</v>
      </c>
      <c r="AB41" s="94">
        <v>25.4671420572</v>
      </c>
      <c r="AC41" s="95">
        <v>17.8</v>
      </c>
      <c r="AD41" s="95">
        <v>17.8</v>
      </c>
      <c r="AE41" s="95">
        <v>17.8</v>
      </c>
      <c r="AF41" s="95">
        <v>17.8</v>
      </c>
    </row>
    <row r="42" spans="1:32" s="21" customFormat="1" ht="31.5" x14ac:dyDescent="0.2">
      <c r="A42" s="89" t="s">
        <v>437</v>
      </c>
      <c r="B42" s="90" t="str">
        <f>'2-ИП ТС'!E44</f>
        <v>ЦТП № 034. Тепловая сеть по ул. Соколовского, 20а</v>
      </c>
      <c r="C42" s="91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3" t="s">
        <v>287</v>
      </c>
      <c r="J42" s="93" t="s">
        <v>287</v>
      </c>
      <c r="K42" s="93" t="s">
        <v>287</v>
      </c>
      <c r="L42" s="93" t="s">
        <v>287</v>
      </c>
      <c r="M42" s="93" t="s">
        <v>287</v>
      </c>
      <c r="N42" s="93" t="s">
        <v>287</v>
      </c>
      <c r="O42" s="93" t="s">
        <v>287</v>
      </c>
      <c r="P42" s="93" t="s">
        <v>287</v>
      </c>
      <c r="Q42" s="93" t="s">
        <v>287</v>
      </c>
      <c r="R42" s="93" t="s">
        <v>287</v>
      </c>
      <c r="S42" s="93" t="s">
        <v>287</v>
      </c>
      <c r="T42" s="93" t="s">
        <v>287</v>
      </c>
      <c r="U42" s="94">
        <v>4.8940599359999997</v>
      </c>
      <c r="V42" s="94">
        <v>4.8940599359999997</v>
      </c>
      <c r="W42" s="94">
        <v>3.6336825320000004</v>
      </c>
      <c r="X42" s="94">
        <v>3.6336825320000004</v>
      </c>
      <c r="Y42" s="94">
        <v>3.6336825320000004</v>
      </c>
      <c r="Z42" s="94">
        <v>3.6336825320000004</v>
      </c>
      <c r="AA42" s="94">
        <v>35.237231539199996</v>
      </c>
      <c r="AB42" s="94">
        <v>35.237231539199996</v>
      </c>
      <c r="AC42" s="95">
        <v>26.162514230399999</v>
      </c>
      <c r="AD42" s="95">
        <v>26.162514230399999</v>
      </c>
      <c r="AE42" s="95">
        <v>26.162514230399999</v>
      </c>
      <c r="AF42" s="95">
        <v>26.162514230399999</v>
      </c>
    </row>
    <row r="43" spans="1:32" s="21" customFormat="1" ht="47.25" x14ac:dyDescent="0.2">
      <c r="A43" s="89" t="s">
        <v>438</v>
      </c>
      <c r="B43" s="90" t="str">
        <f>'2-ИП ТС'!E45</f>
        <v>ЦТП № 040. Тепловая сеть между домами № 36-38 по ул. Попова</v>
      </c>
      <c r="C43" s="93">
        <v>5.6390977443609023</v>
      </c>
      <c r="D43" s="92">
        <v>0</v>
      </c>
      <c r="E43" s="92">
        <v>0</v>
      </c>
      <c r="F43" s="92">
        <v>0</v>
      </c>
      <c r="G43" s="92">
        <v>0</v>
      </c>
      <c r="H43" s="92">
        <v>0</v>
      </c>
      <c r="I43" s="93" t="s">
        <v>287</v>
      </c>
      <c r="J43" s="93" t="s">
        <v>287</v>
      </c>
      <c r="K43" s="93" t="s">
        <v>287</v>
      </c>
      <c r="L43" s="93" t="s">
        <v>287</v>
      </c>
      <c r="M43" s="93" t="s">
        <v>287</v>
      </c>
      <c r="N43" s="93" t="s">
        <v>287</v>
      </c>
      <c r="O43" s="93" t="s">
        <v>287</v>
      </c>
      <c r="P43" s="93" t="s">
        <v>287</v>
      </c>
      <c r="Q43" s="93" t="s">
        <v>287</v>
      </c>
      <c r="R43" s="93" t="s">
        <v>287</v>
      </c>
      <c r="S43" s="93" t="s">
        <v>287</v>
      </c>
      <c r="T43" s="93" t="s">
        <v>287</v>
      </c>
      <c r="U43" s="94">
        <v>0.74130833076923053</v>
      </c>
      <c r="V43" s="94">
        <v>0.74130833076923053</v>
      </c>
      <c r="W43" s="94">
        <v>0.52632891484615374</v>
      </c>
      <c r="X43" s="94">
        <v>0.52632891484615374</v>
      </c>
      <c r="Y43" s="94">
        <v>0.52632891484615374</v>
      </c>
      <c r="Z43" s="94">
        <v>0.52632891484615374</v>
      </c>
      <c r="AA43" s="94">
        <v>4.6257639839999989</v>
      </c>
      <c r="AB43" s="94">
        <v>4.6257639839999989</v>
      </c>
      <c r="AC43" s="95">
        <v>3.2842924286399993</v>
      </c>
      <c r="AD43" s="95">
        <v>3.2842924286399993</v>
      </c>
      <c r="AE43" s="95">
        <v>3.2842924286399993</v>
      </c>
      <c r="AF43" s="95">
        <v>3.2842924286399993</v>
      </c>
    </row>
    <row r="44" spans="1:32" s="21" customFormat="1" ht="63" x14ac:dyDescent="0.2">
      <c r="A44" s="89" t="s">
        <v>439</v>
      </c>
      <c r="B44" s="90" t="str">
        <f>'2-ИП ТС'!E46</f>
        <v>ЦТП № 42. Тепловая сеть по Тухачевского, 8, 5 (между домами 5 и 8 по Тухачевского и в подвале)</v>
      </c>
      <c r="C44" s="91">
        <v>0</v>
      </c>
      <c r="D44" s="92">
        <v>0</v>
      </c>
      <c r="E44" s="92">
        <v>0</v>
      </c>
      <c r="F44" s="92">
        <v>0</v>
      </c>
      <c r="G44" s="92">
        <v>0</v>
      </c>
      <c r="H44" s="92">
        <v>0</v>
      </c>
      <c r="I44" s="93" t="s">
        <v>287</v>
      </c>
      <c r="J44" s="93" t="s">
        <v>287</v>
      </c>
      <c r="K44" s="93" t="s">
        <v>287</v>
      </c>
      <c r="L44" s="93" t="s">
        <v>287</v>
      </c>
      <c r="M44" s="93" t="s">
        <v>287</v>
      </c>
      <c r="N44" s="93" t="s">
        <v>287</v>
      </c>
      <c r="O44" s="93" t="s">
        <v>287</v>
      </c>
      <c r="P44" s="93" t="s">
        <v>287</v>
      </c>
      <c r="Q44" s="93" t="s">
        <v>287</v>
      </c>
      <c r="R44" s="93" t="s">
        <v>287</v>
      </c>
      <c r="S44" s="93" t="s">
        <v>287</v>
      </c>
      <c r="T44" s="93" t="s">
        <v>287</v>
      </c>
      <c r="U44" s="94">
        <v>4.2845428136661576</v>
      </c>
      <c r="V44" s="94">
        <v>4.2845428136661576</v>
      </c>
      <c r="W44" s="94">
        <v>1.7780852676714554</v>
      </c>
      <c r="X44" s="94">
        <v>1.7780852676714554</v>
      </c>
      <c r="Y44" s="94">
        <v>1.7780852676714554</v>
      </c>
      <c r="Z44" s="94">
        <v>1.7780852676714554</v>
      </c>
      <c r="AA44" s="94">
        <v>56.213201715299995</v>
      </c>
      <c r="AB44" s="94">
        <v>56.213201715299995</v>
      </c>
      <c r="AC44" s="95">
        <v>23.328478711849495</v>
      </c>
      <c r="AD44" s="95">
        <v>23.328478711849495</v>
      </c>
      <c r="AE44" s="95">
        <v>23.328478711849495</v>
      </c>
      <c r="AF44" s="95">
        <v>23.328478711849495</v>
      </c>
    </row>
    <row r="45" spans="1:32" s="21" customFormat="1" ht="47.25" x14ac:dyDescent="0.2">
      <c r="A45" s="89" t="s">
        <v>440</v>
      </c>
      <c r="B45" s="90" t="str">
        <f>'2-ИП ТС'!E47</f>
        <v>ЦТП № 045. Тепловая сеть в районе ж.д. 15 по пр. Строителей</v>
      </c>
      <c r="C45" s="93">
        <v>9.2592592592592595</v>
      </c>
      <c r="D45" s="92">
        <v>0</v>
      </c>
      <c r="E45" s="92">
        <v>0</v>
      </c>
      <c r="F45" s="92">
        <v>0</v>
      </c>
      <c r="G45" s="92">
        <v>0</v>
      </c>
      <c r="H45" s="92">
        <v>0</v>
      </c>
      <c r="I45" s="93" t="s">
        <v>287</v>
      </c>
      <c r="J45" s="93" t="s">
        <v>287</v>
      </c>
      <c r="K45" s="93" t="s">
        <v>287</v>
      </c>
      <c r="L45" s="93" t="s">
        <v>287</v>
      </c>
      <c r="M45" s="93" t="s">
        <v>287</v>
      </c>
      <c r="N45" s="93" t="s">
        <v>287</v>
      </c>
      <c r="O45" s="93" t="s">
        <v>287</v>
      </c>
      <c r="P45" s="93" t="s">
        <v>287</v>
      </c>
      <c r="Q45" s="93" t="s">
        <v>287</v>
      </c>
      <c r="R45" s="93" t="s">
        <v>287</v>
      </c>
      <c r="S45" s="93" t="s">
        <v>287</v>
      </c>
      <c r="T45" s="93" t="s">
        <v>287</v>
      </c>
      <c r="U45" s="94">
        <v>5.5023149880000002</v>
      </c>
      <c r="V45" s="94">
        <v>5.5023149880000002</v>
      </c>
      <c r="W45" s="94">
        <v>2.0499366461538462</v>
      </c>
      <c r="X45" s="94">
        <v>2.0499366461538462</v>
      </c>
      <c r="Y45" s="94">
        <v>2.0499366461538462</v>
      </c>
      <c r="Z45" s="94">
        <v>2.0499366461538462</v>
      </c>
      <c r="AA45" s="94">
        <v>51.501668287679998</v>
      </c>
      <c r="AB45" s="94">
        <v>51.501668287679998</v>
      </c>
      <c r="AC45" s="95">
        <v>19.187407007999997</v>
      </c>
      <c r="AD45" s="95">
        <v>19.187407007999997</v>
      </c>
      <c r="AE45" s="95">
        <v>19.187407007999997</v>
      </c>
      <c r="AF45" s="95">
        <v>19.187407007999997</v>
      </c>
    </row>
    <row r="46" spans="1:32" s="21" customFormat="1" ht="70.5" customHeight="1" x14ac:dyDescent="0.2">
      <c r="A46" s="89" t="s">
        <v>441</v>
      </c>
      <c r="B46" s="90" t="str">
        <f>'2-ИП ТС'!E48</f>
        <v>ЦТП № 049. Тепловая сеть по ул. Бакунина, 7 и тепловая сеть между Пржевальского, 14 и д/с «Алиса» по ул. Красина, 38</v>
      </c>
      <c r="C46" s="91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3" t="s">
        <v>287</v>
      </c>
      <c r="J46" s="93" t="s">
        <v>287</v>
      </c>
      <c r="K46" s="93" t="s">
        <v>287</v>
      </c>
      <c r="L46" s="93" t="s">
        <v>287</v>
      </c>
      <c r="M46" s="93" t="s">
        <v>287</v>
      </c>
      <c r="N46" s="93" t="s">
        <v>287</v>
      </c>
      <c r="O46" s="93" t="s">
        <v>287</v>
      </c>
      <c r="P46" s="93" t="s">
        <v>287</v>
      </c>
      <c r="Q46" s="93" t="s">
        <v>287</v>
      </c>
      <c r="R46" s="93" t="s">
        <v>287</v>
      </c>
      <c r="S46" s="93" t="s">
        <v>287</v>
      </c>
      <c r="T46" s="93" t="s">
        <v>287</v>
      </c>
      <c r="U46" s="94">
        <v>1.7542611660777498</v>
      </c>
      <c r="V46" s="94">
        <v>1.7542611660777498</v>
      </c>
      <c r="W46" s="94">
        <v>0.65739570164348926</v>
      </c>
      <c r="X46" s="94">
        <v>0.65739570164348926</v>
      </c>
      <c r="Y46" s="94">
        <v>0.65739570164348926</v>
      </c>
      <c r="Z46" s="94">
        <v>0.65739570164348926</v>
      </c>
      <c r="AA46" s="94">
        <v>27.752411647350002</v>
      </c>
      <c r="AB46" s="94">
        <v>27.752411647350002</v>
      </c>
      <c r="AC46" s="95">
        <v>10.4</v>
      </c>
      <c r="AD46" s="95">
        <v>10.4</v>
      </c>
      <c r="AE46" s="95">
        <v>10.4</v>
      </c>
      <c r="AF46" s="95">
        <v>10.4</v>
      </c>
    </row>
    <row r="47" spans="1:32" s="21" customFormat="1" ht="67.5" customHeight="1" x14ac:dyDescent="0.2">
      <c r="A47" s="89" t="s">
        <v>442</v>
      </c>
      <c r="B47" s="90" t="str">
        <f>'2-ИП ТС'!E49</f>
        <v>ЦТП № 057. Тепловая сеть между ж.д. 9а и 9б по ул. Соколовского, возле дома № 11 по ул. Маршала Соколовского</v>
      </c>
      <c r="C47" s="91">
        <v>0</v>
      </c>
      <c r="D47" s="92">
        <v>0</v>
      </c>
      <c r="E47" s="92">
        <v>0</v>
      </c>
      <c r="F47" s="92">
        <v>0</v>
      </c>
      <c r="G47" s="92">
        <v>0</v>
      </c>
      <c r="H47" s="92">
        <v>0</v>
      </c>
      <c r="I47" s="93" t="s">
        <v>287</v>
      </c>
      <c r="J47" s="93" t="s">
        <v>287</v>
      </c>
      <c r="K47" s="93" t="s">
        <v>287</v>
      </c>
      <c r="L47" s="93" t="s">
        <v>287</v>
      </c>
      <c r="M47" s="93" t="s">
        <v>287</v>
      </c>
      <c r="N47" s="93" t="s">
        <v>287</v>
      </c>
      <c r="O47" s="93" t="s">
        <v>287</v>
      </c>
      <c r="P47" s="93" t="s">
        <v>287</v>
      </c>
      <c r="Q47" s="93" t="s">
        <v>287</v>
      </c>
      <c r="R47" s="93" t="s">
        <v>287</v>
      </c>
      <c r="S47" s="93" t="s">
        <v>287</v>
      </c>
      <c r="T47" s="93" t="s">
        <v>287</v>
      </c>
      <c r="U47" s="94">
        <v>3.2276299078399999</v>
      </c>
      <c r="V47" s="94">
        <v>3.2276299078399999</v>
      </c>
      <c r="W47" s="94">
        <v>1.1953405008156861</v>
      </c>
      <c r="X47" s="94">
        <v>1.1953405008156861</v>
      </c>
      <c r="Y47" s="94">
        <v>1.1953405008156861</v>
      </c>
      <c r="Z47" s="94">
        <v>1.1953405008156861</v>
      </c>
      <c r="AA47" s="94">
        <v>58.09733834112</v>
      </c>
      <c r="AB47" s="94">
        <v>58.09733834112</v>
      </c>
      <c r="AC47" s="95">
        <v>21.516129014682349</v>
      </c>
      <c r="AD47" s="95">
        <v>21.516129014682349</v>
      </c>
      <c r="AE47" s="95">
        <v>21.516129014682349</v>
      </c>
      <c r="AF47" s="95">
        <v>21.516129014682349</v>
      </c>
    </row>
    <row r="48" spans="1:32" s="21" customFormat="1" ht="47.25" x14ac:dyDescent="0.2">
      <c r="A48" s="89" t="s">
        <v>443</v>
      </c>
      <c r="B48" s="90" t="str">
        <f>'2-ИП ТС'!E50</f>
        <v xml:space="preserve">ЦТП № 059. Тепловая сеть на вводе в ж.д. № 11 по ул. Докучаева </v>
      </c>
      <c r="C48" s="91">
        <v>0</v>
      </c>
      <c r="D48" s="92">
        <v>0</v>
      </c>
      <c r="E48" s="92">
        <v>0</v>
      </c>
      <c r="F48" s="92">
        <v>0</v>
      </c>
      <c r="G48" s="92">
        <v>0</v>
      </c>
      <c r="H48" s="92">
        <v>0</v>
      </c>
      <c r="I48" s="93" t="s">
        <v>287</v>
      </c>
      <c r="J48" s="93" t="s">
        <v>287</v>
      </c>
      <c r="K48" s="93" t="s">
        <v>287</v>
      </c>
      <c r="L48" s="93" t="s">
        <v>287</v>
      </c>
      <c r="M48" s="93" t="s">
        <v>287</v>
      </c>
      <c r="N48" s="93" t="s">
        <v>287</v>
      </c>
      <c r="O48" s="93" t="s">
        <v>287</v>
      </c>
      <c r="P48" s="93" t="s">
        <v>287</v>
      </c>
      <c r="Q48" s="93" t="s">
        <v>287</v>
      </c>
      <c r="R48" s="93" t="s">
        <v>287</v>
      </c>
      <c r="S48" s="93" t="s">
        <v>287</v>
      </c>
      <c r="T48" s="93" t="s">
        <v>287</v>
      </c>
      <c r="U48" s="94">
        <v>6.4854671867999993</v>
      </c>
      <c r="V48" s="94">
        <v>6.4854671867999993</v>
      </c>
      <c r="W48" s="94">
        <v>2.1389675653475932</v>
      </c>
      <c r="X48" s="94">
        <v>2.1389675653475932</v>
      </c>
      <c r="Y48" s="94">
        <v>2.1389675653475932</v>
      </c>
      <c r="Z48" s="94">
        <v>2.1389675653475932</v>
      </c>
      <c r="AA48" s="94">
        <v>11.414422248767998</v>
      </c>
      <c r="AB48" s="94">
        <v>11.414422248767998</v>
      </c>
      <c r="AC48" s="95">
        <v>3.7645829150117645</v>
      </c>
      <c r="AD48" s="95">
        <v>3.7645829150117645</v>
      </c>
      <c r="AE48" s="95">
        <v>3.7645829150117645</v>
      </c>
      <c r="AF48" s="95">
        <v>3.7645829150117645</v>
      </c>
    </row>
    <row r="49" spans="1:32" s="21" customFormat="1" ht="100.5" customHeight="1" x14ac:dyDescent="0.2">
      <c r="A49" s="89" t="s">
        <v>444</v>
      </c>
      <c r="B49" s="90" t="str">
        <f>'2-ИП ТС'!E51</f>
        <v>ЦТП № 109. Ввод тепловой сети между ТК 2к-65 и д. № 28 по ул. Октябрьской революции с установкой запорной арматуры на тепловой сети в р-не № 3 ул. Неверовского, д. 5</v>
      </c>
      <c r="C49" s="91">
        <v>0</v>
      </c>
      <c r="D49" s="92">
        <v>0</v>
      </c>
      <c r="E49" s="92">
        <v>0</v>
      </c>
      <c r="F49" s="92">
        <v>0</v>
      </c>
      <c r="G49" s="92">
        <v>0</v>
      </c>
      <c r="H49" s="92">
        <v>0</v>
      </c>
      <c r="I49" s="93" t="s">
        <v>287</v>
      </c>
      <c r="J49" s="93" t="s">
        <v>287</v>
      </c>
      <c r="K49" s="93" t="s">
        <v>287</v>
      </c>
      <c r="L49" s="93" t="s">
        <v>287</v>
      </c>
      <c r="M49" s="93" t="s">
        <v>287</v>
      </c>
      <c r="N49" s="93" t="s">
        <v>287</v>
      </c>
      <c r="O49" s="93" t="s">
        <v>287</v>
      </c>
      <c r="P49" s="93" t="s">
        <v>287</v>
      </c>
      <c r="Q49" s="93" t="s">
        <v>287</v>
      </c>
      <c r="R49" s="93" t="s">
        <v>287</v>
      </c>
      <c r="S49" s="93" t="s">
        <v>287</v>
      </c>
      <c r="T49" s="93" t="s">
        <v>287</v>
      </c>
      <c r="U49" s="94">
        <v>3.7097376517542853</v>
      </c>
      <c r="V49" s="94">
        <v>3.7097376517542853</v>
      </c>
      <c r="W49" s="94">
        <v>2.7011681819858824</v>
      </c>
      <c r="X49" s="94">
        <v>2.7011681819858824</v>
      </c>
      <c r="Y49" s="94">
        <v>2.7011681819858824</v>
      </c>
      <c r="Z49" s="94">
        <v>2.7011681819858824</v>
      </c>
      <c r="AA49" s="94">
        <v>38.952245343419996</v>
      </c>
      <c r="AB49" s="94">
        <v>38.952245343419996</v>
      </c>
      <c r="AC49" s="95">
        <v>28.362265910851765</v>
      </c>
      <c r="AD49" s="95">
        <v>28.362265910851765</v>
      </c>
      <c r="AE49" s="95">
        <v>28.362265910851765</v>
      </c>
      <c r="AF49" s="95">
        <v>28.362265910851765</v>
      </c>
    </row>
    <row r="50" spans="1:32" s="21" customFormat="1" ht="47.25" x14ac:dyDescent="0.2">
      <c r="A50" s="89" t="s">
        <v>445</v>
      </c>
      <c r="B50" s="90" t="str">
        <f>'2-ИП ТС'!E52</f>
        <v>ЦТП № 111. Тепловая сеть от ТК-2 в сторону ТК-1 в районе д. № 25 по ул. Кловская</v>
      </c>
      <c r="C50" s="91">
        <v>0</v>
      </c>
      <c r="D50" s="92">
        <v>0</v>
      </c>
      <c r="E50" s="92">
        <v>0</v>
      </c>
      <c r="F50" s="92">
        <v>0</v>
      </c>
      <c r="G50" s="92">
        <v>0</v>
      </c>
      <c r="H50" s="92">
        <v>0</v>
      </c>
      <c r="I50" s="93" t="s">
        <v>287</v>
      </c>
      <c r="J50" s="93" t="s">
        <v>287</v>
      </c>
      <c r="K50" s="93" t="s">
        <v>287</v>
      </c>
      <c r="L50" s="93" t="s">
        <v>287</v>
      </c>
      <c r="M50" s="93" t="s">
        <v>287</v>
      </c>
      <c r="N50" s="93" t="s">
        <v>287</v>
      </c>
      <c r="O50" s="93" t="s">
        <v>287</v>
      </c>
      <c r="P50" s="93" t="s">
        <v>287</v>
      </c>
      <c r="Q50" s="93" t="s">
        <v>287</v>
      </c>
      <c r="R50" s="93" t="s">
        <v>287</v>
      </c>
      <c r="S50" s="93" t="s">
        <v>287</v>
      </c>
      <c r="T50" s="93" t="s">
        <v>287</v>
      </c>
      <c r="U50" s="94">
        <v>1.8491824156500001</v>
      </c>
      <c r="V50" s="94">
        <v>1.8491824156500001</v>
      </c>
      <c r="W50" s="94">
        <v>1.331411339268</v>
      </c>
      <c r="X50" s="94">
        <v>1.331411339268</v>
      </c>
      <c r="Y50" s="94">
        <v>1.331411339268</v>
      </c>
      <c r="Z50" s="94">
        <v>1.331411339268</v>
      </c>
      <c r="AA50" s="94">
        <v>45.120050941860001</v>
      </c>
      <c r="AB50" s="94">
        <v>45.120050941860001</v>
      </c>
      <c r="AC50" s="95">
        <v>32.486436678139199</v>
      </c>
      <c r="AD50" s="95">
        <v>32.486436678139199</v>
      </c>
      <c r="AE50" s="95">
        <v>32.486436678139199</v>
      </c>
      <c r="AF50" s="95">
        <v>32.486436678139199</v>
      </c>
    </row>
    <row r="51" spans="1:32" s="21" customFormat="1" ht="47.25" x14ac:dyDescent="0.2">
      <c r="A51" s="89" t="s">
        <v>446</v>
      </c>
      <c r="B51" s="90" t="str">
        <f>'2-ИП ТС'!E53</f>
        <v>ЦТП № 112. Тепловая сеть возле дома № 91, к2 по ул. Рыленкова</v>
      </c>
      <c r="C51" s="91">
        <v>0</v>
      </c>
      <c r="D51" s="92">
        <v>0</v>
      </c>
      <c r="E51" s="92">
        <v>0</v>
      </c>
      <c r="F51" s="92">
        <v>0</v>
      </c>
      <c r="G51" s="92">
        <v>0</v>
      </c>
      <c r="H51" s="92">
        <v>0</v>
      </c>
      <c r="I51" s="93" t="s">
        <v>287</v>
      </c>
      <c r="J51" s="93" t="s">
        <v>287</v>
      </c>
      <c r="K51" s="93" t="s">
        <v>287</v>
      </c>
      <c r="L51" s="93" t="s">
        <v>287</v>
      </c>
      <c r="M51" s="93" t="s">
        <v>287</v>
      </c>
      <c r="N51" s="93" t="s">
        <v>287</v>
      </c>
      <c r="O51" s="93" t="s">
        <v>287</v>
      </c>
      <c r="P51" s="93" t="s">
        <v>287</v>
      </c>
      <c r="Q51" s="93" t="s">
        <v>287</v>
      </c>
      <c r="R51" s="93" t="s">
        <v>287</v>
      </c>
      <c r="S51" s="93" t="s">
        <v>287</v>
      </c>
      <c r="T51" s="93" t="s">
        <v>287</v>
      </c>
      <c r="U51" s="94">
        <v>1.8601247033999999</v>
      </c>
      <c r="V51" s="94">
        <v>1.8601247033999999</v>
      </c>
      <c r="W51" s="94">
        <v>1.4136947745839998</v>
      </c>
      <c r="X51" s="94">
        <v>1.4136947745839998</v>
      </c>
      <c r="Y51" s="94">
        <v>1.4136947745839998</v>
      </c>
      <c r="Z51" s="94">
        <v>1.4136947745839998</v>
      </c>
      <c r="AA51" s="94">
        <v>8.9285985763199989</v>
      </c>
      <c r="AB51" s="94">
        <v>8.9285985763199989</v>
      </c>
      <c r="AC51" s="95">
        <v>6.7857349180031994</v>
      </c>
      <c r="AD51" s="95">
        <v>6.7857349180031994</v>
      </c>
      <c r="AE51" s="95">
        <v>6.7857349180031994</v>
      </c>
      <c r="AF51" s="95">
        <v>6.7857349180031994</v>
      </c>
    </row>
    <row r="52" spans="1:32" s="21" customFormat="1" ht="47.25" x14ac:dyDescent="0.2">
      <c r="A52" s="89" t="s">
        <v>447</v>
      </c>
      <c r="B52" s="90" t="str">
        <f>'2-ИП ТС'!E54</f>
        <v xml:space="preserve">ЦТП № 116. Тепловая сеть в районе дома № 10 по ул. Твардовского </v>
      </c>
      <c r="C52" s="91">
        <v>0</v>
      </c>
      <c r="D52" s="92">
        <v>0</v>
      </c>
      <c r="E52" s="92">
        <v>0</v>
      </c>
      <c r="F52" s="92">
        <v>0</v>
      </c>
      <c r="G52" s="92">
        <v>0</v>
      </c>
      <c r="H52" s="92">
        <v>0</v>
      </c>
      <c r="I52" s="93" t="s">
        <v>287</v>
      </c>
      <c r="J52" s="93" t="s">
        <v>287</v>
      </c>
      <c r="K52" s="93" t="s">
        <v>287</v>
      </c>
      <c r="L52" s="93" t="s">
        <v>287</v>
      </c>
      <c r="M52" s="93" t="s">
        <v>287</v>
      </c>
      <c r="N52" s="93" t="s">
        <v>287</v>
      </c>
      <c r="O52" s="93" t="s">
        <v>287</v>
      </c>
      <c r="P52" s="93" t="s">
        <v>287</v>
      </c>
      <c r="Q52" s="93" t="s">
        <v>287</v>
      </c>
      <c r="R52" s="93" t="s">
        <v>287</v>
      </c>
      <c r="S52" s="93" t="s">
        <v>287</v>
      </c>
      <c r="T52" s="93" t="s">
        <v>287</v>
      </c>
      <c r="U52" s="94">
        <v>1.7195141056499998</v>
      </c>
      <c r="V52" s="94">
        <v>1.7195141056499998</v>
      </c>
      <c r="W52" s="94">
        <v>1.2857142857142856</v>
      </c>
      <c r="X52" s="94">
        <v>1.2857142857142856</v>
      </c>
      <c r="Y52" s="94">
        <v>1.2857142857142856</v>
      </c>
      <c r="Z52" s="94">
        <v>1.2857142857142856</v>
      </c>
      <c r="AA52" s="94">
        <v>19.258557983279999</v>
      </c>
      <c r="AB52" s="94">
        <v>19.258557983279999</v>
      </c>
      <c r="AC52" s="95">
        <v>14.4</v>
      </c>
      <c r="AD52" s="95">
        <v>14.4</v>
      </c>
      <c r="AE52" s="95">
        <v>14.4</v>
      </c>
      <c r="AF52" s="95">
        <v>14.4</v>
      </c>
    </row>
    <row r="53" spans="1:32" s="21" customFormat="1" ht="47.25" x14ac:dyDescent="0.2">
      <c r="A53" s="89" t="s">
        <v>448</v>
      </c>
      <c r="B53" s="90" t="str">
        <f>'2-ИП ТС'!E55</f>
        <v>ЦТП № 145. Тепловая сеть между домами № 25 и 27 по ул. М. Расковой</v>
      </c>
      <c r="C53" s="93">
        <v>1.2345679012345678</v>
      </c>
      <c r="D53" s="92">
        <v>0</v>
      </c>
      <c r="E53" s="92">
        <v>0</v>
      </c>
      <c r="F53" s="92">
        <v>0</v>
      </c>
      <c r="G53" s="92">
        <v>0</v>
      </c>
      <c r="H53" s="92">
        <v>0</v>
      </c>
      <c r="I53" s="93" t="s">
        <v>287</v>
      </c>
      <c r="J53" s="93" t="s">
        <v>287</v>
      </c>
      <c r="K53" s="93" t="s">
        <v>287</v>
      </c>
      <c r="L53" s="93" t="s">
        <v>287</v>
      </c>
      <c r="M53" s="93" t="s">
        <v>287</v>
      </c>
      <c r="N53" s="93" t="s">
        <v>287</v>
      </c>
      <c r="O53" s="93" t="s">
        <v>287</v>
      </c>
      <c r="P53" s="93" t="s">
        <v>287</v>
      </c>
      <c r="Q53" s="93" t="s">
        <v>287</v>
      </c>
      <c r="R53" s="93" t="s">
        <v>287</v>
      </c>
      <c r="S53" s="93" t="s">
        <v>287</v>
      </c>
      <c r="T53" s="93" t="s">
        <v>287</v>
      </c>
      <c r="U53" s="94">
        <v>1.4055593352</v>
      </c>
      <c r="V53" s="94">
        <v>1.4055593352</v>
      </c>
      <c r="W53" s="94">
        <v>1.068225094752</v>
      </c>
      <c r="X53" s="94">
        <v>1.068225094752</v>
      </c>
      <c r="Y53" s="94">
        <v>1.068225094752</v>
      </c>
      <c r="Z53" s="94">
        <v>1.068225094752</v>
      </c>
      <c r="AA53" s="94">
        <v>11.80669841568</v>
      </c>
      <c r="AB53" s="94">
        <v>11.80669841568</v>
      </c>
      <c r="AC53" s="95">
        <v>8.9730907959168</v>
      </c>
      <c r="AD53" s="95">
        <v>8.9730907959168</v>
      </c>
      <c r="AE53" s="95">
        <v>8.9730907959168</v>
      </c>
      <c r="AF53" s="95">
        <v>8.9730907959168</v>
      </c>
    </row>
    <row r="54" spans="1:32" s="21" customFormat="1" ht="47.25" x14ac:dyDescent="0.2">
      <c r="A54" s="89" t="s">
        <v>449</v>
      </c>
      <c r="B54" s="90" t="str">
        <f>'2-ИП ТС'!E56</f>
        <v>ЦТП № 189. Тепловая сеть ввод в ЦТП-189 по ул. Твардовского, 1в</v>
      </c>
      <c r="C54" s="93">
        <v>4.9504950495049505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3" t="s">
        <v>287</v>
      </c>
      <c r="J54" s="93" t="s">
        <v>287</v>
      </c>
      <c r="K54" s="93" t="s">
        <v>287</v>
      </c>
      <c r="L54" s="93" t="s">
        <v>287</v>
      </c>
      <c r="M54" s="93" t="s">
        <v>287</v>
      </c>
      <c r="N54" s="93" t="s">
        <v>287</v>
      </c>
      <c r="O54" s="93" t="s">
        <v>287</v>
      </c>
      <c r="P54" s="93" t="s">
        <v>287</v>
      </c>
      <c r="Q54" s="93" t="s">
        <v>287</v>
      </c>
      <c r="R54" s="93" t="s">
        <v>287</v>
      </c>
      <c r="S54" s="93" t="s">
        <v>287</v>
      </c>
      <c r="T54" s="93" t="s">
        <v>287</v>
      </c>
      <c r="U54" s="94">
        <v>1.7165779697999999</v>
      </c>
      <c r="V54" s="94">
        <v>1.7165779697999999</v>
      </c>
      <c r="W54" s="94">
        <v>1.45909127433</v>
      </c>
      <c r="X54" s="94">
        <v>1.45909127433</v>
      </c>
      <c r="Y54" s="94">
        <v>1.45909127433</v>
      </c>
      <c r="Z54" s="94">
        <v>1.45909127433</v>
      </c>
      <c r="AA54" s="94">
        <v>6.1796806912799997</v>
      </c>
      <c r="AB54" s="94">
        <v>6.1796806912799997</v>
      </c>
      <c r="AC54" s="95">
        <v>5.2527285875879999</v>
      </c>
      <c r="AD54" s="95">
        <v>5.2527285875879999</v>
      </c>
      <c r="AE54" s="95">
        <v>5.2527285875879999</v>
      </c>
      <c r="AF54" s="95">
        <v>5.2527285875879999</v>
      </c>
    </row>
    <row r="55" spans="1:32" s="21" customFormat="1" ht="94.5" x14ac:dyDescent="0.2">
      <c r="A55" s="89" t="s">
        <v>450</v>
      </c>
      <c r="B55" s="90" t="str">
        <f>'2-ИП ТС'!E57</f>
        <v>ЦТП № 195. Тепловая сеть от ТК-3 до домов № 3-5 по ул. Чкалова и участок теплосети с восстановлением циркуляционной линии от 1к-27 до д. 11 по ул. Кутузова</v>
      </c>
      <c r="C55" s="91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  <c r="I55" s="93" t="s">
        <v>287</v>
      </c>
      <c r="J55" s="93" t="s">
        <v>287</v>
      </c>
      <c r="K55" s="93" t="s">
        <v>287</v>
      </c>
      <c r="L55" s="93" t="s">
        <v>287</v>
      </c>
      <c r="M55" s="93" t="s">
        <v>287</v>
      </c>
      <c r="N55" s="93" t="s">
        <v>287</v>
      </c>
      <c r="O55" s="93" t="s">
        <v>287</v>
      </c>
      <c r="P55" s="93" t="s">
        <v>287</v>
      </c>
      <c r="Q55" s="93" t="s">
        <v>287</v>
      </c>
      <c r="R55" s="93" t="s">
        <v>287</v>
      </c>
      <c r="S55" s="93" t="s">
        <v>287</v>
      </c>
      <c r="T55" s="93" t="s">
        <v>287</v>
      </c>
      <c r="U55" s="94">
        <v>2.7093439643164081</v>
      </c>
      <c r="V55" s="94">
        <v>2.7093439643164081</v>
      </c>
      <c r="W55" s="94">
        <v>1.2443688890781117</v>
      </c>
      <c r="X55" s="94">
        <v>1.2443688890781117</v>
      </c>
      <c r="Y55" s="94">
        <v>1.2443688890781117</v>
      </c>
      <c r="Z55" s="94">
        <v>1.2443688890781117</v>
      </c>
      <c r="AA55" s="94">
        <v>31.563857184286153</v>
      </c>
      <c r="AB55" s="94">
        <v>31.563857184286153</v>
      </c>
      <c r="AC55" s="95">
        <v>14.496897557759999</v>
      </c>
      <c r="AD55" s="95">
        <v>14.496897557759999</v>
      </c>
      <c r="AE55" s="95">
        <v>14.496897557759999</v>
      </c>
      <c r="AF55" s="95">
        <v>14.496897557759999</v>
      </c>
    </row>
    <row r="56" spans="1:32" s="21" customFormat="1" ht="47.25" x14ac:dyDescent="0.2">
      <c r="A56" s="89" t="s">
        <v>451</v>
      </c>
      <c r="B56" s="90" t="str">
        <f>'2-ИП ТС'!E58</f>
        <v xml:space="preserve">ЦТП № 196. Тепловая сеть от ЦТП-196 до 2к-4 в р-не ж.д. № 10 по ул. Губенко </v>
      </c>
      <c r="C56" s="91">
        <v>0</v>
      </c>
      <c r="D56" s="92">
        <v>0</v>
      </c>
      <c r="E56" s="92">
        <v>0</v>
      </c>
      <c r="F56" s="92">
        <v>0</v>
      </c>
      <c r="G56" s="92">
        <v>0</v>
      </c>
      <c r="H56" s="92">
        <v>0</v>
      </c>
      <c r="I56" s="93" t="s">
        <v>287</v>
      </c>
      <c r="J56" s="93" t="s">
        <v>287</v>
      </c>
      <c r="K56" s="93" t="s">
        <v>287</v>
      </c>
      <c r="L56" s="93" t="s">
        <v>287</v>
      </c>
      <c r="M56" s="93" t="s">
        <v>287</v>
      </c>
      <c r="N56" s="93" t="s">
        <v>287</v>
      </c>
      <c r="O56" s="93" t="s">
        <v>287</v>
      </c>
      <c r="P56" s="93" t="s">
        <v>287</v>
      </c>
      <c r="Q56" s="93" t="s">
        <v>287</v>
      </c>
      <c r="R56" s="93" t="s">
        <v>287</v>
      </c>
      <c r="S56" s="93" t="s">
        <v>287</v>
      </c>
      <c r="T56" s="93" t="s">
        <v>287</v>
      </c>
      <c r="U56" s="94">
        <v>3.1797637121999993</v>
      </c>
      <c r="V56" s="94">
        <v>3.1797637121999993</v>
      </c>
      <c r="W56" s="94">
        <v>1.5588537931707314</v>
      </c>
      <c r="X56" s="94">
        <v>0.62169179236728822</v>
      </c>
      <c r="Y56" s="94">
        <v>0.62169179236728822</v>
      </c>
      <c r="Z56" s="94">
        <v>0.62169179236728822</v>
      </c>
      <c r="AA56" s="94">
        <v>156.44437464023997</v>
      </c>
      <c r="AB56" s="94">
        <v>156.44437464023997</v>
      </c>
      <c r="AC56" s="95">
        <v>76.695606623999993</v>
      </c>
      <c r="AD56" s="95">
        <v>30.587236184470584</v>
      </c>
      <c r="AE56" s="95">
        <v>30.587236184470584</v>
      </c>
      <c r="AF56" s="95">
        <v>30.587236184470584</v>
      </c>
    </row>
    <row r="57" spans="1:32" s="21" customFormat="1" ht="47.25" x14ac:dyDescent="0.2">
      <c r="A57" s="89" t="s">
        <v>452</v>
      </c>
      <c r="B57" s="90" t="str">
        <f>'2-ИП ТС'!E59</f>
        <v>ЦТП № 199. Тепловая сеть от 2к-30 до дома № 5 по ул. Бакунина</v>
      </c>
      <c r="C57" s="93">
        <v>2.2727272727272729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  <c r="I57" s="93" t="s">
        <v>287</v>
      </c>
      <c r="J57" s="93" t="s">
        <v>287</v>
      </c>
      <c r="K57" s="93" t="s">
        <v>287</v>
      </c>
      <c r="L57" s="93" t="s">
        <v>287</v>
      </c>
      <c r="M57" s="93" t="s">
        <v>287</v>
      </c>
      <c r="N57" s="93" t="s">
        <v>287</v>
      </c>
      <c r="O57" s="93" t="s">
        <v>287</v>
      </c>
      <c r="P57" s="93" t="s">
        <v>287</v>
      </c>
      <c r="Q57" s="93" t="s">
        <v>287</v>
      </c>
      <c r="R57" s="93" t="s">
        <v>287</v>
      </c>
      <c r="S57" s="93" t="s">
        <v>287</v>
      </c>
      <c r="T57" s="93" t="s">
        <v>287</v>
      </c>
      <c r="U57" s="94">
        <v>4.6245929877999998</v>
      </c>
      <c r="V57" s="94">
        <v>4.6245929877999998</v>
      </c>
      <c r="W57" s="94">
        <v>3.4221988109720001</v>
      </c>
      <c r="X57" s="94">
        <v>2.5324271201192801</v>
      </c>
      <c r="Y57" s="94">
        <v>1.8739960688882671</v>
      </c>
      <c r="Z57" s="94">
        <v>1.3867570909773175</v>
      </c>
      <c r="AA57" s="94">
        <v>11.099023170719999</v>
      </c>
      <c r="AB57" s="94">
        <v>11.099023170719999</v>
      </c>
      <c r="AC57" s="95">
        <v>8.2132771463327998</v>
      </c>
      <c r="AD57" s="95">
        <v>6.0778250882862714</v>
      </c>
      <c r="AE57" s="95">
        <v>4.4975905653318407</v>
      </c>
      <c r="AF57" s="95">
        <v>3.3282170183455619</v>
      </c>
    </row>
    <row r="58" spans="1:32" s="21" customFormat="1" ht="47.25" x14ac:dyDescent="0.2">
      <c r="A58" s="89" t="s">
        <v>453</v>
      </c>
      <c r="B58" s="90" t="str">
        <f>'2-ИП ТС'!E60</f>
        <v>ЦТП № 210. Строительство тепловой сети от ЦТП до ж.д. по ул. Крупской, 28, 28а, 28б</v>
      </c>
      <c r="C58" s="91">
        <v>0</v>
      </c>
      <c r="D58" s="92">
        <v>0</v>
      </c>
      <c r="E58" s="92">
        <v>0</v>
      </c>
      <c r="F58" s="92">
        <v>0</v>
      </c>
      <c r="G58" s="92">
        <v>0</v>
      </c>
      <c r="H58" s="92">
        <v>0</v>
      </c>
      <c r="I58" s="93" t="s">
        <v>287</v>
      </c>
      <c r="J58" s="93" t="s">
        <v>287</v>
      </c>
      <c r="K58" s="93" t="s">
        <v>287</v>
      </c>
      <c r="L58" s="93" t="s">
        <v>287</v>
      </c>
      <c r="M58" s="93" t="s">
        <v>287</v>
      </c>
      <c r="N58" s="93" t="s">
        <v>287</v>
      </c>
      <c r="O58" s="93" t="s">
        <v>287</v>
      </c>
      <c r="P58" s="93" t="s">
        <v>287</v>
      </c>
      <c r="Q58" s="93" t="s">
        <v>287</v>
      </c>
      <c r="R58" s="93" t="s">
        <v>287</v>
      </c>
      <c r="S58" s="93" t="s">
        <v>287</v>
      </c>
      <c r="T58" s="93" t="s">
        <v>287</v>
      </c>
      <c r="U58" s="94">
        <v>1.7408259034285714</v>
      </c>
      <c r="V58" s="94">
        <v>1.7408259034285714</v>
      </c>
      <c r="W58" s="94">
        <v>1.7408259034285714</v>
      </c>
      <c r="X58" s="94">
        <v>1.4521660204033613</v>
      </c>
      <c r="Y58" s="94">
        <v>1.4521660204033613</v>
      </c>
      <c r="Z58" s="94">
        <v>1.4521660204033613</v>
      </c>
      <c r="AA58" s="94">
        <v>10.723487565119999</v>
      </c>
      <c r="AB58" s="94">
        <v>10.723487565119999</v>
      </c>
      <c r="AC58" s="95">
        <v>10.723487565119999</v>
      </c>
      <c r="AD58" s="95">
        <v>8.9453426856847056</v>
      </c>
      <c r="AE58" s="95">
        <v>8.9453426856847056</v>
      </c>
      <c r="AF58" s="95">
        <v>8.9453426856847056</v>
      </c>
    </row>
    <row r="59" spans="1:32" s="21" customFormat="1" ht="47.25" x14ac:dyDescent="0.2">
      <c r="A59" s="89" t="s">
        <v>454</v>
      </c>
      <c r="B59" s="90" t="str">
        <f>'2-ИП ТС'!E61</f>
        <v>ЦТП № 218. Тепловая сеть возле дома по ул. Рыленкова, 46</v>
      </c>
      <c r="C59" s="91">
        <v>0</v>
      </c>
      <c r="D59" s="92">
        <v>0</v>
      </c>
      <c r="E59" s="92">
        <v>0</v>
      </c>
      <c r="F59" s="92">
        <v>0</v>
      </c>
      <c r="G59" s="92">
        <v>0</v>
      </c>
      <c r="H59" s="92">
        <v>0</v>
      </c>
      <c r="I59" s="93" t="s">
        <v>287</v>
      </c>
      <c r="J59" s="93" t="s">
        <v>287</v>
      </c>
      <c r="K59" s="93" t="s">
        <v>287</v>
      </c>
      <c r="L59" s="93" t="s">
        <v>287</v>
      </c>
      <c r="M59" s="93" t="s">
        <v>287</v>
      </c>
      <c r="N59" s="93" t="s">
        <v>287</v>
      </c>
      <c r="O59" s="93" t="s">
        <v>287</v>
      </c>
      <c r="P59" s="93" t="s">
        <v>287</v>
      </c>
      <c r="Q59" s="93" t="s">
        <v>287</v>
      </c>
      <c r="R59" s="93" t="s">
        <v>287</v>
      </c>
      <c r="S59" s="93" t="s">
        <v>287</v>
      </c>
      <c r="T59" s="93" t="s">
        <v>287</v>
      </c>
      <c r="U59" s="94">
        <v>1.8470250746456691</v>
      </c>
      <c r="V59" s="94">
        <v>1.8470250746456691</v>
      </c>
      <c r="W59" s="94">
        <v>1.8470250746456691</v>
      </c>
      <c r="X59" s="94">
        <v>1.5452809516257524</v>
      </c>
      <c r="Y59" s="94">
        <v>1.5452809516257524</v>
      </c>
      <c r="Z59" s="94">
        <v>1.5452809516257524</v>
      </c>
      <c r="AA59" s="94">
        <v>19.234919127360001</v>
      </c>
      <c r="AB59" s="94">
        <v>19.234919127360001</v>
      </c>
      <c r="AC59" s="95">
        <v>19.234919127360001</v>
      </c>
      <c r="AD59" s="95">
        <v>16.092555830230587</v>
      </c>
      <c r="AE59" s="95">
        <v>16.092555830230587</v>
      </c>
      <c r="AF59" s="95">
        <v>16.092555830230587</v>
      </c>
    </row>
    <row r="60" spans="1:32" s="21" customFormat="1" ht="47.25" x14ac:dyDescent="0.2">
      <c r="A60" s="89" t="s">
        <v>455</v>
      </c>
      <c r="B60" s="90" t="str">
        <f>'2-ИП ТС'!E62</f>
        <v>От 1к19 до ж.д. № 53 по ул. Фрунзе (ввод на ЦТП-92 и ЦТП-139)</v>
      </c>
      <c r="C60" s="91">
        <v>0</v>
      </c>
      <c r="D60" s="92">
        <v>0</v>
      </c>
      <c r="E60" s="92">
        <v>0</v>
      </c>
      <c r="F60" s="92">
        <v>0</v>
      </c>
      <c r="G60" s="92">
        <v>0</v>
      </c>
      <c r="H60" s="92">
        <v>0</v>
      </c>
      <c r="I60" s="93" t="s">
        <v>287</v>
      </c>
      <c r="J60" s="93" t="s">
        <v>287</v>
      </c>
      <c r="K60" s="93" t="s">
        <v>287</v>
      </c>
      <c r="L60" s="93" t="s">
        <v>287</v>
      </c>
      <c r="M60" s="93" t="s">
        <v>287</v>
      </c>
      <c r="N60" s="93" t="s">
        <v>287</v>
      </c>
      <c r="O60" s="93" t="s">
        <v>287</v>
      </c>
      <c r="P60" s="93" t="s">
        <v>287</v>
      </c>
      <c r="Q60" s="93" t="s">
        <v>287</v>
      </c>
      <c r="R60" s="93" t="s">
        <v>287</v>
      </c>
      <c r="S60" s="93" t="s">
        <v>287</v>
      </c>
      <c r="T60" s="93" t="s">
        <v>287</v>
      </c>
      <c r="U60" s="94">
        <v>1.5221731920600003</v>
      </c>
      <c r="V60" s="94">
        <v>1.5221731920600003</v>
      </c>
      <c r="W60" s="94">
        <v>1.236842105263158</v>
      </c>
      <c r="X60" s="94">
        <v>1.236842105263158</v>
      </c>
      <c r="Y60" s="94">
        <v>1.236842105263158</v>
      </c>
      <c r="Z60" s="94">
        <v>1.236842105263158</v>
      </c>
      <c r="AA60" s="94">
        <v>57.84258129828001</v>
      </c>
      <c r="AB60" s="94">
        <v>57.84258129828001</v>
      </c>
      <c r="AC60" s="95">
        <v>47</v>
      </c>
      <c r="AD60" s="95">
        <v>47</v>
      </c>
      <c r="AE60" s="95">
        <v>47</v>
      </c>
      <c r="AF60" s="95">
        <v>47</v>
      </c>
    </row>
    <row r="61" spans="1:32" s="21" customFormat="1" ht="31.5" x14ac:dyDescent="0.2">
      <c r="A61" s="89" t="s">
        <v>456</v>
      </c>
      <c r="B61" s="90" t="str">
        <f>'2-ИП ТС'!E63</f>
        <v>Т/с от 1к-21 до д. № 1 по ул. Кутузова</v>
      </c>
      <c r="C61" s="91">
        <v>0</v>
      </c>
      <c r="D61" s="92">
        <v>0</v>
      </c>
      <c r="E61" s="92">
        <v>0</v>
      </c>
      <c r="F61" s="92">
        <v>0</v>
      </c>
      <c r="G61" s="92">
        <v>0</v>
      </c>
      <c r="H61" s="92">
        <v>0</v>
      </c>
      <c r="I61" s="93" t="s">
        <v>287</v>
      </c>
      <c r="J61" s="93" t="s">
        <v>287</v>
      </c>
      <c r="K61" s="93" t="s">
        <v>287</v>
      </c>
      <c r="L61" s="93" t="s">
        <v>287</v>
      </c>
      <c r="M61" s="93" t="s">
        <v>287</v>
      </c>
      <c r="N61" s="93" t="s">
        <v>287</v>
      </c>
      <c r="O61" s="93" t="s">
        <v>287</v>
      </c>
      <c r="P61" s="93" t="s">
        <v>287</v>
      </c>
      <c r="Q61" s="93" t="s">
        <v>287</v>
      </c>
      <c r="R61" s="93" t="s">
        <v>287</v>
      </c>
      <c r="S61" s="93" t="s">
        <v>287</v>
      </c>
      <c r="T61" s="93" t="s">
        <v>287</v>
      </c>
      <c r="U61" s="94">
        <v>3.6817507970999994</v>
      </c>
      <c r="V61" s="94">
        <v>3.6817507970999994</v>
      </c>
      <c r="W61" s="94">
        <v>1.4727003188399996</v>
      </c>
      <c r="X61" s="94">
        <v>1.4727003188399996</v>
      </c>
      <c r="Y61" s="94">
        <v>1.4727003188399996</v>
      </c>
      <c r="Z61" s="94">
        <v>1.4727003188399996</v>
      </c>
      <c r="AA61" s="94">
        <v>11.781602550719999</v>
      </c>
      <c r="AB61" s="94">
        <v>11.781602550719999</v>
      </c>
      <c r="AC61" s="95">
        <v>4.7126410202879994</v>
      </c>
      <c r="AD61" s="95">
        <v>4.7126410202879994</v>
      </c>
      <c r="AE61" s="95">
        <v>4.7126410202879994</v>
      </c>
      <c r="AF61" s="95">
        <v>4.7126410202879994</v>
      </c>
    </row>
    <row r="62" spans="1:32" s="21" customFormat="1" ht="47.25" x14ac:dyDescent="0.2">
      <c r="A62" s="89" t="s">
        <v>457</v>
      </c>
      <c r="B62" s="90" t="str">
        <f>'2-ИП ТС'!E64</f>
        <v>2к-85 (ул. Ленина, 32) т/с от ТК до домов 33 по ул. Фурманова (от ЦТП КЭЧ)</v>
      </c>
      <c r="C62" s="91">
        <v>0</v>
      </c>
      <c r="D62" s="92">
        <v>0</v>
      </c>
      <c r="E62" s="92">
        <v>0</v>
      </c>
      <c r="F62" s="92">
        <v>0</v>
      </c>
      <c r="G62" s="92">
        <v>0</v>
      </c>
      <c r="H62" s="92">
        <v>0</v>
      </c>
      <c r="I62" s="93" t="s">
        <v>287</v>
      </c>
      <c r="J62" s="93" t="s">
        <v>287</v>
      </c>
      <c r="K62" s="93" t="s">
        <v>287</v>
      </c>
      <c r="L62" s="93" t="s">
        <v>287</v>
      </c>
      <c r="M62" s="93" t="s">
        <v>287</v>
      </c>
      <c r="N62" s="93" t="s">
        <v>287</v>
      </c>
      <c r="O62" s="93" t="s">
        <v>287</v>
      </c>
      <c r="P62" s="93" t="s">
        <v>287</v>
      </c>
      <c r="Q62" s="93" t="s">
        <v>287</v>
      </c>
      <c r="R62" s="93" t="s">
        <v>287</v>
      </c>
      <c r="S62" s="93" t="s">
        <v>287</v>
      </c>
      <c r="T62" s="93" t="s">
        <v>287</v>
      </c>
      <c r="U62" s="94">
        <v>4.0124268097194262</v>
      </c>
      <c r="V62" s="94">
        <v>4.0124268097194262</v>
      </c>
      <c r="W62" s="94">
        <v>2.5009851806624197</v>
      </c>
      <c r="X62" s="94">
        <v>0.99687943798726097</v>
      </c>
      <c r="Y62" s="94">
        <v>0.99687943798726097</v>
      </c>
      <c r="Z62" s="94">
        <v>0.99687943798726097</v>
      </c>
      <c r="AA62" s="94">
        <v>75.594121095114005</v>
      </c>
      <c r="AB62" s="94">
        <v>75.594121095114005</v>
      </c>
      <c r="AC62" s="95">
        <v>47.118560803679998</v>
      </c>
      <c r="AD62" s="95">
        <v>18.78120861168</v>
      </c>
      <c r="AE62" s="95">
        <v>18.78120861168</v>
      </c>
      <c r="AF62" s="95">
        <v>18.78120861168</v>
      </c>
    </row>
    <row r="63" spans="1:32" s="21" customFormat="1" ht="47.25" x14ac:dyDescent="0.2">
      <c r="A63" s="89" t="s">
        <v>458</v>
      </c>
      <c r="B63" s="90" t="str">
        <f>'2-ИП ТС'!E65</f>
        <v>От ТК 2к-85 (в районе д. 30 и 32 по ул. Ленина) до ТК-1 (в районе д. 33 по ул. Ленина)</v>
      </c>
      <c r="C63" s="91">
        <v>0</v>
      </c>
      <c r="D63" s="92">
        <v>0</v>
      </c>
      <c r="E63" s="92">
        <v>0</v>
      </c>
      <c r="F63" s="92">
        <v>0</v>
      </c>
      <c r="G63" s="92">
        <v>0</v>
      </c>
      <c r="H63" s="92">
        <v>0</v>
      </c>
      <c r="I63" s="93" t="s">
        <v>287</v>
      </c>
      <c r="J63" s="93" t="s">
        <v>287</v>
      </c>
      <c r="K63" s="93" t="s">
        <v>287</v>
      </c>
      <c r="L63" s="93" t="s">
        <v>287</v>
      </c>
      <c r="M63" s="93" t="s">
        <v>287</v>
      </c>
      <c r="N63" s="93" t="s">
        <v>287</v>
      </c>
      <c r="O63" s="93" t="s">
        <v>287</v>
      </c>
      <c r="P63" s="93" t="s">
        <v>287</v>
      </c>
      <c r="Q63" s="93" t="s">
        <v>287</v>
      </c>
      <c r="R63" s="93" t="s">
        <v>287</v>
      </c>
      <c r="S63" s="93" t="s">
        <v>287</v>
      </c>
      <c r="T63" s="93" t="s">
        <v>287</v>
      </c>
      <c r="U63" s="94">
        <v>3.9055194107499993</v>
      </c>
      <c r="V63" s="94">
        <v>3.9055194107499993</v>
      </c>
      <c r="W63" s="94">
        <v>2.5395797425333333</v>
      </c>
      <c r="X63" s="94">
        <v>2.1527007733232488</v>
      </c>
      <c r="Y63" s="94">
        <v>2.1527007733232488</v>
      </c>
      <c r="Z63" s="94">
        <v>2.1527007733232488</v>
      </c>
      <c r="AA63" s="94">
        <v>196.83817830179999</v>
      </c>
      <c r="AB63" s="94">
        <v>196.83817830179999</v>
      </c>
      <c r="AC63" s="95">
        <v>127.99481902368001</v>
      </c>
      <c r="AD63" s="95">
        <v>108.49611897549175</v>
      </c>
      <c r="AE63" s="95">
        <v>108.49611897549175</v>
      </c>
      <c r="AF63" s="95">
        <v>108.49611897549175</v>
      </c>
    </row>
    <row r="64" spans="1:32" s="21" customFormat="1" ht="47.25" x14ac:dyDescent="0.2">
      <c r="A64" s="89" t="s">
        <v>459</v>
      </c>
      <c r="B64" s="90" t="str">
        <f>'2-ИП ТС'!E66</f>
        <v xml:space="preserve">ЦТП 60 (ул. Черняховского, 38) т/с от ж.д. № 40 до № 44 по ул. Черняховского  </v>
      </c>
      <c r="C64" s="91">
        <v>0</v>
      </c>
      <c r="D64" s="92">
        <v>0</v>
      </c>
      <c r="E64" s="92">
        <v>0</v>
      </c>
      <c r="F64" s="92">
        <v>0</v>
      </c>
      <c r="G64" s="92">
        <v>0</v>
      </c>
      <c r="H64" s="92">
        <v>0</v>
      </c>
      <c r="I64" s="93" t="s">
        <v>287</v>
      </c>
      <c r="J64" s="93" t="s">
        <v>287</v>
      </c>
      <c r="K64" s="93" t="s">
        <v>287</v>
      </c>
      <c r="L64" s="93" t="s">
        <v>287</v>
      </c>
      <c r="M64" s="93" t="s">
        <v>287</v>
      </c>
      <c r="N64" s="93" t="s">
        <v>287</v>
      </c>
      <c r="O64" s="93" t="s">
        <v>287</v>
      </c>
      <c r="P64" s="93" t="s">
        <v>287</v>
      </c>
      <c r="Q64" s="93" t="s">
        <v>287</v>
      </c>
      <c r="R64" s="93" t="s">
        <v>287</v>
      </c>
      <c r="S64" s="93" t="s">
        <v>287</v>
      </c>
      <c r="T64" s="93" t="s">
        <v>287</v>
      </c>
      <c r="U64" s="94">
        <v>2.2081861246338996</v>
      </c>
      <c r="V64" s="94">
        <v>2.2081861246338996</v>
      </c>
      <c r="W64" s="94">
        <v>1.3448380956384502</v>
      </c>
      <c r="X64" s="94">
        <v>1.3448380956384502</v>
      </c>
      <c r="Y64" s="94">
        <v>1.3448380956384502</v>
      </c>
      <c r="Z64" s="94">
        <v>1.3448380956384502</v>
      </c>
      <c r="AA64" s="94">
        <v>108.64275733198787</v>
      </c>
      <c r="AB64" s="94">
        <v>108.64275733198787</v>
      </c>
      <c r="AC64" s="95">
        <v>66.166034305411756</v>
      </c>
      <c r="AD64" s="95">
        <v>66.166034305411756</v>
      </c>
      <c r="AE64" s="95">
        <v>66.166034305411756</v>
      </c>
      <c r="AF64" s="95">
        <v>66.166034305411756</v>
      </c>
    </row>
    <row r="65" spans="1:32" s="21" customFormat="1" ht="31.5" x14ac:dyDescent="0.2">
      <c r="A65" s="89" t="s">
        <v>460</v>
      </c>
      <c r="B65" s="90" t="str">
        <f>'2-ИП ТС'!E67</f>
        <v>От ТК 3.13к-6 до дома 49а по ул. Рыленкова</v>
      </c>
      <c r="C65" s="91">
        <v>0</v>
      </c>
      <c r="D65" s="92">
        <v>0</v>
      </c>
      <c r="E65" s="92">
        <v>0</v>
      </c>
      <c r="F65" s="92">
        <v>0</v>
      </c>
      <c r="G65" s="92">
        <v>0</v>
      </c>
      <c r="H65" s="92">
        <v>0</v>
      </c>
      <c r="I65" s="93" t="s">
        <v>287</v>
      </c>
      <c r="J65" s="93" t="s">
        <v>287</v>
      </c>
      <c r="K65" s="93" t="s">
        <v>287</v>
      </c>
      <c r="L65" s="93" t="s">
        <v>287</v>
      </c>
      <c r="M65" s="93" t="s">
        <v>287</v>
      </c>
      <c r="N65" s="93" t="s">
        <v>287</v>
      </c>
      <c r="O65" s="93" t="s">
        <v>287</v>
      </c>
      <c r="P65" s="93" t="s">
        <v>287</v>
      </c>
      <c r="Q65" s="93" t="s">
        <v>287</v>
      </c>
      <c r="R65" s="93" t="s">
        <v>287</v>
      </c>
      <c r="S65" s="93" t="s">
        <v>287</v>
      </c>
      <c r="T65" s="93" t="s">
        <v>287</v>
      </c>
      <c r="U65" s="94">
        <v>2.936785976926116</v>
      </c>
      <c r="V65" s="94">
        <v>2.936785976926116</v>
      </c>
      <c r="W65" s="94">
        <v>2.936785976926116</v>
      </c>
      <c r="X65" s="94">
        <v>2.936785976926116</v>
      </c>
      <c r="Y65" s="94">
        <v>1.1727432069816626</v>
      </c>
      <c r="Z65" s="94">
        <v>1.1727432069816626</v>
      </c>
      <c r="AA65" s="94">
        <v>89.196063691199996</v>
      </c>
      <c r="AB65" s="94">
        <v>89.196063691199996</v>
      </c>
      <c r="AC65" s="95">
        <v>89.196063691199996</v>
      </c>
      <c r="AD65" s="95">
        <v>89.196063691199996</v>
      </c>
      <c r="AE65" s="95">
        <v>35.618556682447057</v>
      </c>
      <c r="AF65" s="95">
        <v>35.618556682447057</v>
      </c>
    </row>
    <row r="66" spans="1:32" s="21" customFormat="1" ht="63" x14ac:dyDescent="0.2">
      <c r="A66" s="89" t="s">
        <v>461</v>
      </c>
      <c r="B66" s="90" t="str">
        <f>'2-ИП ТС'!E68</f>
        <v>От 1к-10 в сторону ЦТП-104 (в районе дома 8 по ул. Толмачева) вдоль домов 5 и 7 по ул. Толмачева</v>
      </c>
      <c r="C66" s="91">
        <v>0</v>
      </c>
      <c r="D66" s="92">
        <v>0</v>
      </c>
      <c r="E66" s="92">
        <v>0</v>
      </c>
      <c r="F66" s="92">
        <v>0</v>
      </c>
      <c r="G66" s="92">
        <v>0</v>
      </c>
      <c r="H66" s="92">
        <v>0</v>
      </c>
      <c r="I66" s="93" t="s">
        <v>287</v>
      </c>
      <c r="J66" s="93" t="s">
        <v>287</v>
      </c>
      <c r="K66" s="93" t="s">
        <v>287</v>
      </c>
      <c r="L66" s="93" t="s">
        <v>287</v>
      </c>
      <c r="M66" s="93" t="s">
        <v>287</v>
      </c>
      <c r="N66" s="93" t="s">
        <v>287</v>
      </c>
      <c r="O66" s="93" t="s">
        <v>287</v>
      </c>
      <c r="P66" s="93" t="s">
        <v>287</v>
      </c>
      <c r="Q66" s="93" t="s">
        <v>287</v>
      </c>
      <c r="R66" s="93" t="s">
        <v>287</v>
      </c>
      <c r="S66" s="93" t="s">
        <v>287</v>
      </c>
      <c r="T66" s="93" t="s">
        <v>287</v>
      </c>
      <c r="U66" s="94">
        <v>4.6245929877999989</v>
      </c>
      <c r="V66" s="94">
        <v>4.6245929877999989</v>
      </c>
      <c r="W66" s="94">
        <v>1.1941143169811324</v>
      </c>
      <c r="X66" s="94">
        <v>1.1941143169811324</v>
      </c>
      <c r="Y66" s="94">
        <v>1.1941143169811324</v>
      </c>
      <c r="Z66" s="94">
        <v>0.47205197487236406</v>
      </c>
      <c r="AA66" s="94">
        <v>147.06205701203996</v>
      </c>
      <c r="AB66" s="94">
        <v>147.06205701203996</v>
      </c>
      <c r="AC66" s="95">
        <v>37.972835280000005</v>
      </c>
      <c r="AD66" s="95">
        <v>37.972835280000005</v>
      </c>
      <c r="AE66" s="95">
        <v>37.972835280000005</v>
      </c>
      <c r="AF66" s="95">
        <v>15.011252800941175</v>
      </c>
    </row>
    <row r="67" spans="1:32" s="21" customFormat="1" ht="47.25" x14ac:dyDescent="0.2">
      <c r="A67" s="89" t="s">
        <v>462</v>
      </c>
      <c r="B67" s="90" t="str">
        <f>'2-ИП ТС'!E69</f>
        <v>От ЦТП-201 (ул. Тенишевой, в р-не д. 31) до ул. Тенишевой, д. 29 и 31</v>
      </c>
      <c r="C67" s="93">
        <v>14.285714285714285</v>
      </c>
      <c r="D67" s="92">
        <v>0</v>
      </c>
      <c r="E67" s="92">
        <v>0</v>
      </c>
      <c r="F67" s="92">
        <v>0</v>
      </c>
      <c r="G67" s="92">
        <v>0</v>
      </c>
      <c r="H67" s="92">
        <v>0</v>
      </c>
      <c r="I67" s="93" t="s">
        <v>287</v>
      </c>
      <c r="J67" s="93" t="s">
        <v>287</v>
      </c>
      <c r="K67" s="93" t="s">
        <v>287</v>
      </c>
      <c r="L67" s="93" t="s">
        <v>287</v>
      </c>
      <c r="M67" s="93" t="s">
        <v>287</v>
      </c>
      <c r="N67" s="93" t="s">
        <v>287</v>
      </c>
      <c r="O67" s="93" t="s">
        <v>287</v>
      </c>
      <c r="P67" s="93" t="s">
        <v>287</v>
      </c>
      <c r="Q67" s="93" t="s">
        <v>287</v>
      </c>
      <c r="R67" s="93" t="s">
        <v>287</v>
      </c>
      <c r="S67" s="93" t="s">
        <v>287</v>
      </c>
      <c r="T67" s="93" t="s">
        <v>287</v>
      </c>
      <c r="U67" s="94">
        <v>4.0421013363</v>
      </c>
      <c r="V67" s="94">
        <v>4.0421013363</v>
      </c>
      <c r="W67" s="94">
        <v>1.9469273782325585</v>
      </c>
      <c r="X67" s="94">
        <v>1.9469273782325585</v>
      </c>
      <c r="Y67" s="94">
        <v>0.77524927590697668</v>
      </c>
      <c r="Z67" s="94">
        <v>0.77524927590697668</v>
      </c>
      <c r="AA67" s="94">
        <v>69.524142984359997</v>
      </c>
      <c r="AB67" s="94">
        <v>69.524142984359997</v>
      </c>
      <c r="AC67" s="95">
        <v>33.487150905600004</v>
      </c>
      <c r="AD67" s="95">
        <v>33.487150905600004</v>
      </c>
      <c r="AE67" s="95">
        <v>13.334287545599999</v>
      </c>
      <c r="AF67" s="95">
        <v>13.334287545599999</v>
      </c>
    </row>
    <row r="68" spans="1:32" s="21" customFormat="1" ht="31.5" x14ac:dyDescent="0.2">
      <c r="A68" s="89" t="s">
        <v>463</v>
      </c>
      <c r="B68" s="90" t="str">
        <f>'2-ИП ТС'!E70</f>
        <v xml:space="preserve">От ЦТП-6 до домов 21б и 23 по ул. Ломоносова </v>
      </c>
      <c r="C68" s="91">
        <v>0</v>
      </c>
      <c r="D68" s="92">
        <v>0</v>
      </c>
      <c r="E68" s="92">
        <v>0</v>
      </c>
      <c r="F68" s="92">
        <v>0</v>
      </c>
      <c r="G68" s="92">
        <v>0</v>
      </c>
      <c r="H68" s="92">
        <v>0</v>
      </c>
      <c r="I68" s="93" t="s">
        <v>287</v>
      </c>
      <c r="J68" s="93" t="s">
        <v>287</v>
      </c>
      <c r="K68" s="93" t="s">
        <v>287</v>
      </c>
      <c r="L68" s="93" t="s">
        <v>287</v>
      </c>
      <c r="M68" s="93" t="s">
        <v>287</v>
      </c>
      <c r="N68" s="93" t="s">
        <v>287</v>
      </c>
      <c r="O68" s="93" t="s">
        <v>287</v>
      </c>
      <c r="P68" s="93" t="s">
        <v>287</v>
      </c>
      <c r="Q68" s="93" t="s">
        <v>287</v>
      </c>
      <c r="R68" s="93" t="s">
        <v>287</v>
      </c>
      <c r="S68" s="93" t="s">
        <v>287</v>
      </c>
      <c r="T68" s="93" t="s">
        <v>287</v>
      </c>
      <c r="U68" s="94">
        <v>3.0880484991999446</v>
      </c>
      <c r="V68" s="94">
        <v>3.0880484991999446</v>
      </c>
      <c r="W68" s="94">
        <v>2.3750573311980028</v>
      </c>
      <c r="X68" s="94">
        <v>2.3750573311980028</v>
      </c>
      <c r="Y68" s="94">
        <v>2.3750573311980028</v>
      </c>
      <c r="Z68" s="94">
        <v>2.3750573311980028</v>
      </c>
      <c r="AA68" s="94">
        <v>23.283885683967583</v>
      </c>
      <c r="AB68" s="94">
        <v>23.283885683967583</v>
      </c>
      <c r="AC68" s="95">
        <v>17.907932277232941</v>
      </c>
      <c r="AD68" s="95">
        <v>17.907932277232941</v>
      </c>
      <c r="AE68" s="95">
        <v>17.907932277232941</v>
      </c>
      <c r="AF68" s="95">
        <v>17.907932277232941</v>
      </c>
    </row>
    <row r="69" spans="1:32" s="21" customFormat="1" ht="47.25" x14ac:dyDescent="0.2">
      <c r="A69" s="89" t="s">
        <v>464</v>
      </c>
      <c r="B69" s="90" t="str">
        <f>'2-ИП ТС'!E71</f>
        <v>От ЦТП-70 (ул. Николаева, 61/38) до ж.д. № 59 по ул. Николаева</v>
      </c>
      <c r="C69" s="91">
        <v>0</v>
      </c>
      <c r="D69" s="92">
        <v>0</v>
      </c>
      <c r="E69" s="92">
        <v>0</v>
      </c>
      <c r="F69" s="92">
        <v>0</v>
      </c>
      <c r="G69" s="92">
        <v>0</v>
      </c>
      <c r="H69" s="92">
        <v>0</v>
      </c>
      <c r="I69" s="93" t="s">
        <v>287</v>
      </c>
      <c r="J69" s="93" t="s">
        <v>287</v>
      </c>
      <c r="K69" s="93" t="s">
        <v>287</v>
      </c>
      <c r="L69" s="93" t="s">
        <v>287</v>
      </c>
      <c r="M69" s="93" t="s">
        <v>287</v>
      </c>
      <c r="N69" s="93" t="s">
        <v>287</v>
      </c>
      <c r="O69" s="93" t="s">
        <v>287</v>
      </c>
      <c r="P69" s="93" t="s">
        <v>287</v>
      </c>
      <c r="Q69" s="93" t="s">
        <v>287</v>
      </c>
      <c r="R69" s="93" t="s">
        <v>287</v>
      </c>
      <c r="S69" s="93" t="s">
        <v>287</v>
      </c>
      <c r="T69" s="93" t="s">
        <v>287</v>
      </c>
      <c r="U69" s="94">
        <v>1.3234394214</v>
      </c>
      <c r="V69" s="94">
        <v>1.3234394214</v>
      </c>
      <c r="W69" s="94">
        <v>1.0926829268292682</v>
      </c>
      <c r="X69" s="94">
        <v>1.0926829268292682</v>
      </c>
      <c r="Y69" s="94">
        <v>1.0926829268292682</v>
      </c>
      <c r="Z69" s="94">
        <v>1.0926829268292682</v>
      </c>
      <c r="AA69" s="94">
        <v>27.130508138700002</v>
      </c>
      <c r="AB69" s="94">
        <v>27.130508138700002</v>
      </c>
      <c r="AC69" s="95">
        <v>22.4</v>
      </c>
      <c r="AD69" s="95">
        <v>22.4</v>
      </c>
      <c r="AE69" s="95">
        <v>22.4</v>
      </c>
      <c r="AF69" s="95">
        <v>22.4</v>
      </c>
    </row>
    <row r="70" spans="1:32" s="21" customFormat="1" ht="51.75" customHeight="1" x14ac:dyDescent="0.2">
      <c r="A70" s="89" t="s">
        <v>465</v>
      </c>
      <c r="B70" s="90" t="str">
        <f>'2-ИП ТС'!E72</f>
        <v xml:space="preserve">Проезд между домами 7 и 9 по ул. Николаева до домов 24 и 30 по ул. Октябрьской революции </v>
      </c>
      <c r="C70" s="91">
        <v>0</v>
      </c>
      <c r="D70" s="92">
        <v>0</v>
      </c>
      <c r="E70" s="92">
        <v>0</v>
      </c>
      <c r="F70" s="92">
        <v>0</v>
      </c>
      <c r="G70" s="92">
        <v>0</v>
      </c>
      <c r="H70" s="92">
        <v>0</v>
      </c>
      <c r="I70" s="93" t="s">
        <v>287</v>
      </c>
      <c r="J70" s="93" t="s">
        <v>287</v>
      </c>
      <c r="K70" s="93" t="s">
        <v>287</v>
      </c>
      <c r="L70" s="93" t="s">
        <v>287</v>
      </c>
      <c r="M70" s="93" t="s">
        <v>287</v>
      </c>
      <c r="N70" s="93" t="s">
        <v>287</v>
      </c>
      <c r="O70" s="93" t="s">
        <v>287</v>
      </c>
      <c r="P70" s="93" t="s">
        <v>287</v>
      </c>
      <c r="Q70" s="93" t="s">
        <v>287</v>
      </c>
      <c r="R70" s="93" t="s">
        <v>287</v>
      </c>
      <c r="S70" s="93" t="s">
        <v>287</v>
      </c>
      <c r="T70" s="93" t="s">
        <v>287</v>
      </c>
      <c r="U70" s="94">
        <v>1.7909849998001428</v>
      </c>
      <c r="V70" s="94">
        <v>1.7909849998001428</v>
      </c>
      <c r="W70" s="94">
        <v>0.25265772782912621</v>
      </c>
      <c r="X70" s="94">
        <v>0.25265772782912621</v>
      </c>
      <c r="Y70" s="94">
        <v>0.25265772782912621</v>
      </c>
      <c r="Z70" s="94">
        <v>0.25265772782912621</v>
      </c>
      <c r="AA70" s="94">
        <v>92.235727489707358</v>
      </c>
      <c r="AB70" s="94">
        <v>92.235727489707358</v>
      </c>
      <c r="AC70" s="95">
        <v>13.0118729832</v>
      </c>
      <c r="AD70" s="95">
        <v>13.0118729832</v>
      </c>
      <c r="AE70" s="95">
        <v>13.0118729832</v>
      </c>
      <c r="AF70" s="95">
        <v>13.0118729832</v>
      </c>
    </row>
    <row r="71" spans="1:32" s="21" customFormat="1" ht="47.25" x14ac:dyDescent="0.2">
      <c r="A71" s="89" t="s">
        <v>466</v>
      </c>
      <c r="B71" s="90" t="str">
        <f>'2-ИП ТС'!E73</f>
        <v>Проезд от ул. Кирова между домами 2/57 и д. 4б до ул. Воробьева (ввод на ЦТП-71)</v>
      </c>
      <c r="C71" s="91">
        <v>0</v>
      </c>
      <c r="D71" s="92">
        <v>0</v>
      </c>
      <c r="E71" s="92">
        <v>0</v>
      </c>
      <c r="F71" s="92">
        <v>0</v>
      </c>
      <c r="G71" s="92">
        <v>0</v>
      </c>
      <c r="H71" s="92">
        <v>0</v>
      </c>
      <c r="I71" s="93" t="s">
        <v>287</v>
      </c>
      <c r="J71" s="93" t="s">
        <v>287</v>
      </c>
      <c r="K71" s="93" t="s">
        <v>287</v>
      </c>
      <c r="L71" s="93" t="s">
        <v>287</v>
      </c>
      <c r="M71" s="93" t="s">
        <v>287</v>
      </c>
      <c r="N71" s="93" t="s">
        <v>287</v>
      </c>
      <c r="O71" s="93" t="s">
        <v>287</v>
      </c>
      <c r="P71" s="93" t="s">
        <v>287</v>
      </c>
      <c r="Q71" s="93" t="s">
        <v>287</v>
      </c>
      <c r="R71" s="93" t="s">
        <v>287</v>
      </c>
      <c r="S71" s="93" t="s">
        <v>287</v>
      </c>
      <c r="T71" s="93" t="s">
        <v>287</v>
      </c>
      <c r="U71" s="94">
        <v>2.0412824526281246</v>
      </c>
      <c r="V71" s="94">
        <v>2.0412824526281246</v>
      </c>
      <c r="W71" s="94">
        <v>1.1504306301428568</v>
      </c>
      <c r="X71" s="94">
        <v>1.1504306301428568</v>
      </c>
      <c r="Y71" s="94">
        <v>1.1504306301428568</v>
      </c>
      <c r="Z71" s="94">
        <v>1.1504306301428568</v>
      </c>
      <c r="AA71" s="94">
        <v>22.862363469434996</v>
      </c>
      <c r="AB71" s="94">
        <v>22.862363469434996</v>
      </c>
      <c r="AC71" s="95">
        <v>12.884823057599998</v>
      </c>
      <c r="AD71" s="95">
        <v>12.884823057599998</v>
      </c>
      <c r="AE71" s="95">
        <v>12.884823057599998</v>
      </c>
      <c r="AF71" s="95">
        <v>12.884823057599998</v>
      </c>
    </row>
    <row r="72" spans="1:32" s="21" customFormat="1" ht="31.5" x14ac:dyDescent="0.2">
      <c r="A72" s="89" t="s">
        <v>467</v>
      </c>
      <c r="B72" s="90" t="str">
        <f>'2-ИП ТС'!E74</f>
        <v>Участок теплосети в районе д. 2 по ул. Дзержинского</v>
      </c>
      <c r="C72" s="91">
        <v>0</v>
      </c>
      <c r="D72" s="92">
        <v>0</v>
      </c>
      <c r="E72" s="92">
        <v>0</v>
      </c>
      <c r="F72" s="92">
        <v>0</v>
      </c>
      <c r="G72" s="92">
        <v>0</v>
      </c>
      <c r="H72" s="92">
        <v>0</v>
      </c>
      <c r="I72" s="93" t="s">
        <v>287</v>
      </c>
      <c r="J72" s="93" t="s">
        <v>287</v>
      </c>
      <c r="K72" s="93" t="s">
        <v>287</v>
      </c>
      <c r="L72" s="93" t="s">
        <v>287</v>
      </c>
      <c r="M72" s="93" t="s">
        <v>287</v>
      </c>
      <c r="N72" s="93" t="s">
        <v>287</v>
      </c>
      <c r="O72" s="93" t="s">
        <v>287</v>
      </c>
      <c r="P72" s="93" t="s">
        <v>287</v>
      </c>
      <c r="Q72" s="93" t="s">
        <v>287</v>
      </c>
      <c r="R72" s="93" t="s">
        <v>287</v>
      </c>
      <c r="S72" s="93" t="s">
        <v>287</v>
      </c>
      <c r="T72" s="93" t="s">
        <v>287</v>
      </c>
      <c r="U72" s="94">
        <v>5.8095111820500005</v>
      </c>
      <c r="V72" s="94">
        <v>5.8095111820500005</v>
      </c>
      <c r="W72" s="94">
        <v>0.17265215</v>
      </c>
      <c r="X72" s="94">
        <v>0.17265215</v>
      </c>
      <c r="Y72" s="94">
        <v>0.17265215</v>
      </c>
      <c r="Z72" s="94">
        <v>0.17265215</v>
      </c>
      <c r="AA72" s="94">
        <v>62.74272076614001</v>
      </c>
      <c r="AB72" s="94">
        <v>62.74272076614001</v>
      </c>
      <c r="AC72" s="95">
        <v>1.86464322</v>
      </c>
      <c r="AD72" s="95">
        <v>1.86464322</v>
      </c>
      <c r="AE72" s="95">
        <v>1.86464322</v>
      </c>
      <c r="AF72" s="95">
        <v>1.86464322</v>
      </c>
    </row>
    <row r="73" spans="1:32" s="21" customFormat="1" ht="31.5" x14ac:dyDescent="0.2">
      <c r="A73" s="89" t="s">
        <v>468</v>
      </c>
      <c r="B73" s="90" t="str">
        <f>'2-ИП ТС'!E75</f>
        <v xml:space="preserve">ЦТП-122: между домами 136 и 138 по ул. Попова </v>
      </c>
      <c r="C73" s="91">
        <v>0</v>
      </c>
      <c r="D73" s="92">
        <v>0</v>
      </c>
      <c r="E73" s="92">
        <v>0</v>
      </c>
      <c r="F73" s="92">
        <v>0</v>
      </c>
      <c r="G73" s="92">
        <v>0</v>
      </c>
      <c r="H73" s="92">
        <v>0</v>
      </c>
      <c r="I73" s="93" t="s">
        <v>287</v>
      </c>
      <c r="J73" s="93" t="s">
        <v>287</v>
      </c>
      <c r="K73" s="93" t="s">
        <v>287</v>
      </c>
      <c r="L73" s="93" t="s">
        <v>287</v>
      </c>
      <c r="M73" s="93" t="s">
        <v>287</v>
      </c>
      <c r="N73" s="93" t="s">
        <v>287</v>
      </c>
      <c r="O73" s="93" t="s">
        <v>287</v>
      </c>
      <c r="P73" s="93" t="s">
        <v>287</v>
      </c>
      <c r="Q73" s="93" t="s">
        <v>287</v>
      </c>
      <c r="R73" s="93" t="s">
        <v>287</v>
      </c>
      <c r="S73" s="93" t="s">
        <v>287</v>
      </c>
      <c r="T73" s="93" t="s">
        <v>287</v>
      </c>
      <c r="U73" s="94">
        <v>4.1771101604829548</v>
      </c>
      <c r="V73" s="94">
        <v>4.1771101604829548</v>
      </c>
      <c r="W73" s="94">
        <v>3.0910615187573862</v>
      </c>
      <c r="X73" s="94">
        <v>3.0910615187573862</v>
      </c>
      <c r="Y73" s="94">
        <v>3.0910615187573862</v>
      </c>
      <c r="Z73" s="94">
        <v>3.0910615187573862</v>
      </c>
      <c r="AA73" s="94">
        <v>29.406855529799998</v>
      </c>
      <c r="AB73" s="94">
        <v>29.406855529799998</v>
      </c>
      <c r="AC73" s="95">
        <v>21.761073092051998</v>
      </c>
      <c r="AD73" s="95">
        <v>21.761073092051998</v>
      </c>
      <c r="AE73" s="95">
        <v>21.761073092051998</v>
      </c>
      <c r="AF73" s="95">
        <v>21.761073092051998</v>
      </c>
    </row>
    <row r="74" spans="1:32" s="21" customFormat="1" ht="31.5" x14ac:dyDescent="0.2">
      <c r="A74" s="89" t="s">
        <v>469</v>
      </c>
      <c r="B74" s="90" t="str">
        <f>'2-ИП ТС'!E76</f>
        <v>ЦТП-40, проспект Строителей, 8б-8в ППУ</v>
      </c>
      <c r="C74" s="91">
        <v>0</v>
      </c>
      <c r="D74" s="92">
        <v>0</v>
      </c>
      <c r="E74" s="92">
        <v>0</v>
      </c>
      <c r="F74" s="92">
        <v>0</v>
      </c>
      <c r="G74" s="92">
        <v>0</v>
      </c>
      <c r="H74" s="92">
        <v>0</v>
      </c>
      <c r="I74" s="93" t="s">
        <v>287</v>
      </c>
      <c r="J74" s="93" t="s">
        <v>287</v>
      </c>
      <c r="K74" s="93" t="s">
        <v>287</v>
      </c>
      <c r="L74" s="93" t="s">
        <v>287</v>
      </c>
      <c r="M74" s="93" t="s">
        <v>287</v>
      </c>
      <c r="N74" s="93" t="s">
        <v>287</v>
      </c>
      <c r="O74" s="93" t="s">
        <v>287</v>
      </c>
      <c r="P74" s="93" t="s">
        <v>287</v>
      </c>
      <c r="Q74" s="93" t="s">
        <v>287</v>
      </c>
      <c r="R74" s="93" t="s">
        <v>287</v>
      </c>
      <c r="S74" s="93" t="s">
        <v>287</v>
      </c>
      <c r="T74" s="93" t="s">
        <v>287</v>
      </c>
      <c r="U74" s="94">
        <v>3.63108364632</v>
      </c>
      <c r="V74" s="94">
        <v>3.63108364632</v>
      </c>
      <c r="W74" s="94">
        <v>1.7461211624999995</v>
      </c>
      <c r="X74" s="94">
        <v>1.7461211624999995</v>
      </c>
      <c r="Y74" s="94">
        <v>1.7461211624999995</v>
      </c>
      <c r="Z74" s="94">
        <v>1.7461211624999995</v>
      </c>
      <c r="AA74" s="94">
        <v>58.09733834112</v>
      </c>
      <c r="AB74" s="94">
        <v>58.09733834112</v>
      </c>
      <c r="AC74" s="95">
        <v>27.937938599999992</v>
      </c>
      <c r="AD74" s="95">
        <v>27.937938599999992</v>
      </c>
      <c r="AE74" s="95">
        <v>27.937938599999992</v>
      </c>
      <c r="AF74" s="95">
        <v>27.937938599999992</v>
      </c>
    </row>
    <row r="75" spans="1:32" s="21" customFormat="1" ht="31.5" x14ac:dyDescent="0.2">
      <c r="A75" s="89" t="s">
        <v>470</v>
      </c>
      <c r="B75" s="90" t="str">
        <f>'2-ИП ТС'!E77</f>
        <v>Квартальная т/с от ЦТП-87 Витебское шоссе, 16/2</v>
      </c>
      <c r="C75" s="93">
        <v>15.625</v>
      </c>
      <c r="D75" s="92">
        <v>0</v>
      </c>
      <c r="E75" s="92">
        <v>0</v>
      </c>
      <c r="F75" s="92">
        <v>0</v>
      </c>
      <c r="G75" s="92">
        <v>0</v>
      </c>
      <c r="H75" s="92">
        <v>0</v>
      </c>
      <c r="I75" s="93" t="s">
        <v>287</v>
      </c>
      <c r="J75" s="93" t="s">
        <v>287</v>
      </c>
      <c r="K75" s="93" t="s">
        <v>287</v>
      </c>
      <c r="L75" s="93" t="s">
        <v>287</v>
      </c>
      <c r="M75" s="93" t="s">
        <v>287</v>
      </c>
      <c r="N75" s="93" t="s">
        <v>287</v>
      </c>
      <c r="O75" s="93" t="s">
        <v>287</v>
      </c>
      <c r="P75" s="93" t="s">
        <v>287</v>
      </c>
      <c r="Q75" s="93" t="s">
        <v>287</v>
      </c>
      <c r="R75" s="93" t="s">
        <v>287</v>
      </c>
      <c r="S75" s="93" t="s">
        <v>287</v>
      </c>
      <c r="T75" s="93" t="s">
        <v>287</v>
      </c>
      <c r="U75" s="94">
        <v>5.4617325336000002</v>
      </c>
      <c r="V75" s="94">
        <v>5.4617325336000002</v>
      </c>
      <c r="W75" s="94">
        <v>3.932447424192</v>
      </c>
      <c r="X75" s="94">
        <v>3.932447424192</v>
      </c>
      <c r="Y75" s="94">
        <v>3.932447424192</v>
      </c>
      <c r="Z75" s="94">
        <v>3.932447424192</v>
      </c>
      <c r="AA75" s="94">
        <v>10.9234650672</v>
      </c>
      <c r="AB75" s="94">
        <v>10.9234650672</v>
      </c>
      <c r="AC75" s="95">
        <v>7.864894848384</v>
      </c>
      <c r="AD75" s="95">
        <v>7.864894848384</v>
      </c>
      <c r="AE75" s="95">
        <v>7.864894848384</v>
      </c>
      <c r="AF75" s="95">
        <v>7.864894848384</v>
      </c>
    </row>
    <row r="76" spans="1:32" s="21" customFormat="1" ht="31.5" x14ac:dyDescent="0.2">
      <c r="A76" s="89" t="s">
        <v>471</v>
      </c>
      <c r="B76" s="90" t="str">
        <f>'2-ИП ТС'!E78</f>
        <v>От ЦТП-39 (ул. Жукова, 9) до ул. Коммунистической, 22</v>
      </c>
      <c r="C76" s="91">
        <v>0</v>
      </c>
      <c r="D76" s="92">
        <v>0</v>
      </c>
      <c r="E76" s="92">
        <v>0</v>
      </c>
      <c r="F76" s="92">
        <v>0</v>
      </c>
      <c r="G76" s="92">
        <v>0</v>
      </c>
      <c r="H76" s="92">
        <v>0</v>
      </c>
      <c r="I76" s="93" t="s">
        <v>287</v>
      </c>
      <c r="J76" s="93" t="s">
        <v>287</v>
      </c>
      <c r="K76" s="93" t="s">
        <v>287</v>
      </c>
      <c r="L76" s="93" t="s">
        <v>287</v>
      </c>
      <c r="M76" s="93" t="s">
        <v>287</v>
      </c>
      <c r="N76" s="93" t="s">
        <v>287</v>
      </c>
      <c r="O76" s="93" t="s">
        <v>287</v>
      </c>
      <c r="P76" s="93" t="s">
        <v>287</v>
      </c>
      <c r="Q76" s="93" t="s">
        <v>287</v>
      </c>
      <c r="R76" s="93" t="s">
        <v>287</v>
      </c>
      <c r="S76" s="93" t="s">
        <v>287</v>
      </c>
      <c r="T76" s="93" t="s">
        <v>287</v>
      </c>
      <c r="U76" s="94">
        <v>2.878529399653353</v>
      </c>
      <c r="V76" s="94">
        <v>2.878529399653353</v>
      </c>
      <c r="W76" s="94">
        <v>2.8492400918687593</v>
      </c>
      <c r="X76" s="94">
        <v>2.8492400918687593</v>
      </c>
      <c r="Y76" s="94">
        <v>1.9956133603088027</v>
      </c>
      <c r="Z76" s="94">
        <v>1.9956133603088027</v>
      </c>
      <c r="AA76" s="94">
        <v>161.42792873256002</v>
      </c>
      <c r="AB76" s="94">
        <v>161.42792873256002</v>
      </c>
      <c r="AC76" s="95">
        <v>159.78538435199999</v>
      </c>
      <c r="AD76" s="95">
        <v>159.78538435199999</v>
      </c>
      <c r="AE76" s="95">
        <v>111.91399724611763</v>
      </c>
      <c r="AF76" s="95">
        <v>111.91399724611763</v>
      </c>
    </row>
    <row r="77" spans="1:32" s="21" customFormat="1" ht="31.5" x14ac:dyDescent="0.2">
      <c r="A77" s="89" t="s">
        <v>472</v>
      </c>
      <c r="B77" s="90" t="str">
        <f>'2-ИП ТС'!E79</f>
        <v>ЦТП-114, ул. М. Октябрьской, 16 (транзит) ППУ</v>
      </c>
      <c r="C77" s="91">
        <v>0</v>
      </c>
      <c r="D77" s="92">
        <v>0</v>
      </c>
      <c r="E77" s="92">
        <v>0</v>
      </c>
      <c r="F77" s="92">
        <v>0</v>
      </c>
      <c r="G77" s="92">
        <v>0</v>
      </c>
      <c r="H77" s="92">
        <v>0</v>
      </c>
      <c r="I77" s="93" t="s">
        <v>287</v>
      </c>
      <c r="J77" s="93" t="s">
        <v>287</v>
      </c>
      <c r="K77" s="93" t="s">
        <v>287</v>
      </c>
      <c r="L77" s="93" t="s">
        <v>287</v>
      </c>
      <c r="M77" s="93" t="s">
        <v>287</v>
      </c>
      <c r="N77" s="93" t="s">
        <v>287</v>
      </c>
      <c r="O77" s="93" t="s">
        <v>287</v>
      </c>
      <c r="P77" s="93" t="s">
        <v>287</v>
      </c>
      <c r="Q77" s="93" t="s">
        <v>287</v>
      </c>
      <c r="R77" s="93" t="s">
        <v>287</v>
      </c>
      <c r="S77" s="93" t="s">
        <v>287</v>
      </c>
      <c r="T77" s="93" t="s">
        <v>287</v>
      </c>
      <c r="U77" s="94">
        <v>1.2709810718999999</v>
      </c>
      <c r="V77" s="94">
        <v>1.2709810718999999</v>
      </c>
      <c r="W77" s="94">
        <v>1.004075046801</v>
      </c>
      <c r="X77" s="94">
        <v>1.004075046801</v>
      </c>
      <c r="Y77" s="94">
        <v>1.004075046801</v>
      </c>
      <c r="Z77" s="94">
        <v>1.004075046801</v>
      </c>
      <c r="AA77" s="94">
        <v>44.738533730879993</v>
      </c>
      <c r="AB77" s="94">
        <v>44.738533730879993</v>
      </c>
      <c r="AC77" s="95">
        <v>35.343441647395196</v>
      </c>
      <c r="AD77" s="95">
        <v>35.343441647395196</v>
      </c>
      <c r="AE77" s="95">
        <v>35.343441647395196</v>
      </c>
      <c r="AF77" s="95">
        <v>35.343441647395196</v>
      </c>
    </row>
    <row r="78" spans="1:32" s="21" customFormat="1" ht="31.5" x14ac:dyDescent="0.2">
      <c r="A78" s="89" t="s">
        <v>473</v>
      </c>
      <c r="B78" s="90" t="str">
        <f>'2-ИП ТС'!E80</f>
        <v xml:space="preserve">ЦТП-44: в районе дома 15/70 по ул. Петра Алексеева </v>
      </c>
      <c r="C78" s="91">
        <v>0</v>
      </c>
      <c r="D78" s="92">
        <v>0</v>
      </c>
      <c r="E78" s="92">
        <v>0</v>
      </c>
      <c r="F78" s="92">
        <v>0</v>
      </c>
      <c r="G78" s="92">
        <v>0</v>
      </c>
      <c r="H78" s="92">
        <v>0</v>
      </c>
      <c r="I78" s="93" t="s">
        <v>287</v>
      </c>
      <c r="J78" s="93" t="s">
        <v>287</v>
      </c>
      <c r="K78" s="93" t="s">
        <v>287</v>
      </c>
      <c r="L78" s="93" t="s">
        <v>287</v>
      </c>
      <c r="M78" s="93" t="s">
        <v>287</v>
      </c>
      <c r="N78" s="93" t="s">
        <v>287</v>
      </c>
      <c r="O78" s="93" t="s">
        <v>287</v>
      </c>
      <c r="P78" s="93" t="s">
        <v>287</v>
      </c>
      <c r="Q78" s="93" t="s">
        <v>287</v>
      </c>
      <c r="R78" s="93" t="s">
        <v>287</v>
      </c>
      <c r="S78" s="93" t="s">
        <v>287</v>
      </c>
      <c r="T78" s="93" t="s">
        <v>287</v>
      </c>
      <c r="U78" s="94">
        <v>2.2058465498838999</v>
      </c>
      <c r="V78" s="94">
        <v>2.2058465498838999</v>
      </c>
      <c r="W78" s="94">
        <v>0.90439708545239894</v>
      </c>
      <c r="X78" s="94">
        <v>0.90439708545239894</v>
      </c>
      <c r="Y78" s="94">
        <v>0.90439708545239894</v>
      </c>
      <c r="Z78" s="94">
        <v>0.90439708545239894</v>
      </c>
      <c r="AA78" s="94">
        <v>13.235079299303401</v>
      </c>
      <c r="AB78" s="94">
        <v>13.235079299303401</v>
      </c>
      <c r="AC78" s="95">
        <v>5.4263825127143939</v>
      </c>
      <c r="AD78" s="95">
        <v>5.4263825127143939</v>
      </c>
      <c r="AE78" s="95">
        <v>5.4263825127143939</v>
      </c>
      <c r="AF78" s="95">
        <v>5.4263825127143939</v>
      </c>
    </row>
    <row r="79" spans="1:32" s="21" customFormat="1" ht="47.25" x14ac:dyDescent="0.2">
      <c r="A79" s="89" t="s">
        <v>474</v>
      </c>
      <c r="B79" s="90" t="str">
        <f>'2-ИП ТС'!E81</f>
        <v>От 2к-23 до ЦТП-35 Пржевальского, 2 (без транзита по подвалу)</v>
      </c>
      <c r="C79" s="91">
        <v>0</v>
      </c>
      <c r="D79" s="92">
        <v>0</v>
      </c>
      <c r="E79" s="92">
        <v>0</v>
      </c>
      <c r="F79" s="92">
        <v>0</v>
      </c>
      <c r="G79" s="92">
        <v>0</v>
      </c>
      <c r="H79" s="92">
        <v>0</v>
      </c>
      <c r="I79" s="93" t="s">
        <v>287</v>
      </c>
      <c r="J79" s="93" t="s">
        <v>287</v>
      </c>
      <c r="K79" s="93" t="s">
        <v>287</v>
      </c>
      <c r="L79" s="93" t="s">
        <v>287</v>
      </c>
      <c r="M79" s="93" t="s">
        <v>287</v>
      </c>
      <c r="N79" s="93" t="s">
        <v>287</v>
      </c>
      <c r="O79" s="93" t="s">
        <v>287</v>
      </c>
      <c r="P79" s="93" t="s">
        <v>287</v>
      </c>
      <c r="Q79" s="93" t="s">
        <v>287</v>
      </c>
      <c r="R79" s="93" t="s">
        <v>287</v>
      </c>
      <c r="S79" s="93" t="s">
        <v>287</v>
      </c>
      <c r="T79" s="93" t="s">
        <v>287</v>
      </c>
      <c r="U79" s="94">
        <v>6.8382584641764694</v>
      </c>
      <c r="V79" s="94">
        <v>6.8382584641764694</v>
      </c>
      <c r="W79" s="94">
        <v>5.8498610823529393</v>
      </c>
      <c r="X79" s="94">
        <v>5.8498610823529393</v>
      </c>
      <c r="Y79" s="94">
        <v>5.8498610823529393</v>
      </c>
      <c r="Z79" s="94">
        <v>5.8498610823529393</v>
      </c>
      <c r="AA79" s="94">
        <v>46.500157556399998</v>
      </c>
      <c r="AB79" s="94">
        <v>46.500157556399998</v>
      </c>
      <c r="AC79" s="95">
        <v>39.779055359999994</v>
      </c>
      <c r="AD79" s="95">
        <v>39.779055359999994</v>
      </c>
      <c r="AE79" s="95">
        <v>39.779055359999994</v>
      </c>
      <c r="AF79" s="95">
        <v>39.779055359999994</v>
      </c>
    </row>
    <row r="80" spans="1:32" s="21" customFormat="1" ht="47.25" x14ac:dyDescent="0.2">
      <c r="A80" s="89" t="s">
        <v>475</v>
      </c>
      <c r="B80" s="90" t="str">
        <f>'2-ИП ТС'!E82</f>
        <v>Ввод на ЦТП Трамвайный парк от Трамвайный пр., 8 и 8а до ЦТП</v>
      </c>
      <c r="C80" s="91">
        <v>0</v>
      </c>
      <c r="D80" s="92">
        <v>0</v>
      </c>
      <c r="E80" s="92">
        <v>0</v>
      </c>
      <c r="F80" s="92">
        <v>0</v>
      </c>
      <c r="G80" s="92">
        <v>0</v>
      </c>
      <c r="H80" s="92">
        <v>0</v>
      </c>
      <c r="I80" s="93" t="s">
        <v>287</v>
      </c>
      <c r="J80" s="93" t="s">
        <v>287</v>
      </c>
      <c r="K80" s="93" t="s">
        <v>287</v>
      </c>
      <c r="L80" s="93" t="s">
        <v>287</v>
      </c>
      <c r="M80" s="93" t="s">
        <v>287</v>
      </c>
      <c r="N80" s="93" t="s">
        <v>287</v>
      </c>
      <c r="O80" s="93" t="s">
        <v>287</v>
      </c>
      <c r="P80" s="93" t="s">
        <v>287</v>
      </c>
      <c r="Q80" s="93" t="s">
        <v>287</v>
      </c>
      <c r="R80" s="93" t="s">
        <v>287</v>
      </c>
      <c r="S80" s="93" t="s">
        <v>287</v>
      </c>
      <c r="T80" s="93" t="s">
        <v>287</v>
      </c>
      <c r="U80" s="94">
        <v>5.7141487262610005</v>
      </c>
      <c r="V80" s="94">
        <v>5.7141487262610005</v>
      </c>
      <c r="W80" s="94">
        <v>4.68560195553402</v>
      </c>
      <c r="X80" s="94">
        <v>4.68560195553402</v>
      </c>
      <c r="Y80" s="94">
        <v>4.68560195553402</v>
      </c>
      <c r="Z80" s="94">
        <v>4.68560195553402</v>
      </c>
      <c r="AA80" s="94">
        <v>69.712614460384202</v>
      </c>
      <c r="AB80" s="94">
        <v>69.712614460384202</v>
      </c>
      <c r="AC80" s="95">
        <v>57.164343857515043</v>
      </c>
      <c r="AD80" s="95">
        <v>57.164343857515043</v>
      </c>
      <c r="AE80" s="95">
        <v>57.164343857515043</v>
      </c>
      <c r="AF80" s="95">
        <v>57.164343857515043</v>
      </c>
    </row>
    <row r="81" spans="1:32" s="21" customFormat="1" ht="31.5" x14ac:dyDescent="0.2">
      <c r="A81" s="89" t="s">
        <v>476</v>
      </c>
      <c r="B81" s="90" t="str">
        <f>'2-ИП ТС'!E83</f>
        <v>2к-27 (ЦТП-17) от ТК-4 до К. Маркса, 8</v>
      </c>
      <c r="C81" s="91">
        <v>0</v>
      </c>
      <c r="D81" s="92">
        <v>0</v>
      </c>
      <c r="E81" s="92">
        <v>0</v>
      </c>
      <c r="F81" s="92">
        <v>0</v>
      </c>
      <c r="G81" s="92">
        <v>0</v>
      </c>
      <c r="H81" s="92">
        <v>0</v>
      </c>
      <c r="I81" s="93" t="s">
        <v>287</v>
      </c>
      <c r="J81" s="93" t="s">
        <v>287</v>
      </c>
      <c r="K81" s="93" t="s">
        <v>287</v>
      </c>
      <c r="L81" s="93" t="s">
        <v>287</v>
      </c>
      <c r="M81" s="93" t="s">
        <v>287</v>
      </c>
      <c r="N81" s="93" t="s">
        <v>287</v>
      </c>
      <c r="O81" s="93" t="s">
        <v>287</v>
      </c>
      <c r="P81" s="93" t="s">
        <v>287</v>
      </c>
      <c r="Q81" s="93" t="s">
        <v>287</v>
      </c>
      <c r="R81" s="93" t="s">
        <v>287</v>
      </c>
      <c r="S81" s="93" t="s">
        <v>287</v>
      </c>
      <c r="T81" s="93" t="s">
        <v>287</v>
      </c>
      <c r="U81" s="94">
        <v>3.6817507971000007</v>
      </c>
      <c r="V81" s="94">
        <v>3.6817507971000007</v>
      </c>
      <c r="W81" s="94">
        <v>1.4727003188400003</v>
      </c>
      <c r="X81" s="94">
        <v>1.4727003188400003</v>
      </c>
      <c r="Y81" s="94">
        <v>1.4727003188400003</v>
      </c>
      <c r="Z81" s="94">
        <v>1.4727003188400003</v>
      </c>
      <c r="AA81" s="94">
        <v>34.608457492740008</v>
      </c>
      <c r="AB81" s="94">
        <v>34.608457492740008</v>
      </c>
      <c r="AC81" s="95">
        <v>13.843382997096004</v>
      </c>
      <c r="AD81" s="95">
        <v>13.843382997096004</v>
      </c>
      <c r="AE81" s="95">
        <v>13.843382997096004</v>
      </c>
      <c r="AF81" s="95">
        <v>13.843382997096004</v>
      </c>
    </row>
    <row r="82" spans="1:32" s="21" customFormat="1" ht="47.25" x14ac:dyDescent="0.2">
      <c r="A82" s="89" t="s">
        <v>477</v>
      </c>
      <c r="B82" s="90" t="str">
        <f>'2-ИП ТС'!E84</f>
        <v>От ЦТП-223 (ул. Автозаводская, 46) т/с до д. 22а по ул. Автозаводская</v>
      </c>
      <c r="C82" s="91">
        <v>0</v>
      </c>
      <c r="D82" s="92">
        <v>0</v>
      </c>
      <c r="E82" s="92">
        <v>0</v>
      </c>
      <c r="F82" s="92">
        <v>0</v>
      </c>
      <c r="G82" s="92">
        <v>0</v>
      </c>
      <c r="H82" s="92">
        <v>0</v>
      </c>
      <c r="I82" s="93" t="s">
        <v>287</v>
      </c>
      <c r="J82" s="93" t="s">
        <v>287</v>
      </c>
      <c r="K82" s="93" t="s">
        <v>287</v>
      </c>
      <c r="L82" s="93" t="s">
        <v>287</v>
      </c>
      <c r="M82" s="93" t="s">
        <v>287</v>
      </c>
      <c r="N82" s="93" t="s">
        <v>287</v>
      </c>
      <c r="O82" s="93" t="s">
        <v>287</v>
      </c>
      <c r="P82" s="93" t="s">
        <v>287</v>
      </c>
      <c r="Q82" s="93" t="s">
        <v>287</v>
      </c>
      <c r="R82" s="93" t="s">
        <v>287</v>
      </c>
      <c r="S82" s="93" t="s">
        <v>287</v>
      </c>
      <c r="T82" s="93" t="s">
        <v>287</v>
      </c>
      <c r="U82" s="94">
        <v>1.4713687234828272</v>
      </c>
      <c r="V82" s="94">
        <v>1.4713687234828272</v>
      </c>
      <c r="W82" s="94">
        <v>1.4713687234828272</v>
      </c>
      <c r="X82" s="94">
        <v>1.2165523471323529</v>
      </c>
      <c r="Y82" s="94">
        <v>1.2165523471323529</v>
      </c>
      <c r="Z82" s="94">
        <v>0.992284407132353</v>
      </c>
      <c r="AA82" s="94">
        <v>96.050950268958957</v>
      </c>
      <c r="AB82" s="94">
        <v>96.050950268958957</v>
      </c>
      <c r="AC82" s="95">
        <v>96.050950268958957</v>
      </c>
      <c r="AD82" s="95">
        <v>79.416537220799995</v>
      </c>
      <c r="AE82" s="95">
        <v>79.416537220799995</v>
      </c>
      <c r="AF82" s="95">
        <v>64.776326097600005</v>
      </c>
    </row>
    <row r="83" spans="1:32" s="21" customFormat="1" ht="31.5" x14ac:dyDescent="0.2">
      <c r="A83" s="89" t="s">
        <v>478</v>
      </c>
      <c r="B83" s="90" t="str">
        <f>'2-ИП ТС'!E85</f>
        <v>Т/с от ТК-4а до ЦТП-64 (ул. Николаева, 21)</v>
      </c>
      <c r="C83" s="91">
        <v>0</v>
      </c>
      <c r="D83" s="92">
        <v>0</v>
      </c>
      <c r="E83" s="92">
        <v>0</v>
      </c>
      <c r="F83" s="92">
        <v>0</v>
      </c>
      <c r="G83" s="92">
        <v>0</v>
      </c>
      <c r="H83" s="92">
        <v>0</v>
      </c>
      <c r="I83" s="93" t="s">
        <v>287</v>
      </c>
      <c r="J83" s="93" t="s">
        <v>287</v>
      </c>
      <c r="K83" s="93" t="s">
        <v>287</v>
      </c>
      <c r="L83" s="93" t="s">
        <v>287</v>
      </c>
      <c r="M83" s="93" t="s">
        <v>287</v>
      </c>
      <c r="N83" s="93" t="s">
        <v>287</v>
      </c>
      <c r="O83" s="93" t="s">
        <v>287</v>
      </c>
      <c r="P83" s="93" t="s">
        <v>287</v>
      </c>
      <c r="Q83" s="93" t="s">
        <v>287</v>
      </c>
      <c r="R83" s="93" t="s">
        <v>287</v>
      </c>
      <c r="S83" s="93" t="s">
        <v>287</v>
      </c>
      <c r="T83" s="93" t="s">
        <v>287</v>
      </c>
      <c r="U83" s="94">
        <v>4.0443942833697175</v>
      </c>
      <c r="V83" s="94">
        <v>4.0443942833697175</v>
      </c>
      <c r="W83" s="94">
        <v>4.0443942833697175</v>
      </c>
      <c r="X83" s="94">
        <v>0.42201591135397037</v>
      </c>
      <c r="Y83" s="94">
        <v>0.42201591135397037</v>
      </c>
      <c r="Z83" s="94">
        <v>0.17420473440836035</v>
      </c>
      <c r="AA83" s="94">
        <v>901.49548576311008</v>
      </c>
      <c r="AB83" s="94">
        <v>901.49548576311008</v>
      </c>
      <c r="AC83" s="95">
        <v>901.49548576311008</v>
      </c>
      <c r="AD83" s="95">
        <v>94.067346640799997</v>
      </c>
      <c r="AE83" s="95">
        <v>94.067346640799997</v>
      </c>
      <c r="AF83" s="95">
        <v>38.830235299623524</v>
      </c>
    </row>
    <row r="84" spans="1:32" s="21" customFormat="1" ht="47.25" x14ac:dyDescent="0.2">
      <c r="A84" s="89" t="s">
        <v>479</v>
      </c>
      <c r="B84" s="90" t="str">
        <f>'2-ИП ТС'!E86</f>
        <v>ЦТП 60 (ул. Черняховского, 38) т/с от ТК-3 до ж.д. № 40 по ул. Черняховского</v>
      </c>
      <c r="C84" s="91">
        <v>0</v>
      </c>
      <c r="D84" s="92">
        <v>0</v>
      </c>
      <c r="E84" s="92">
        <v>0</v>
      </c>
      <c r="F84" s="92">
        <v>0</v>
      </c>
      <c r="G84" s="92">
        <v>0</v>
      </c>
      <c r="H84" s="92">
        <v>0</v>
      </c>
      <c r="I84" s="93" t="s">
        <v>287</v>
      </c>
      <c r="J84" s="93" t="s">
        <v>287</v>
      </c>
      <c r="K84" s="93" t="s">
        <v>287</v>
      </c>
      <c r="L84" s="93" t="s">
        <v>287</v>
      </c>
      <c r="M84" s="93" t="s">
        <v>287</v>
      </c>
      <c r="N84" s="93" t="s">
        <v>287</v>
      </c>
      <c r="O84" s="93" t="s">
        <v>287</v>
      </c>
      <c r="P84" s="93" t="s">
        <v>287</v>
      </c>
      <c r="Q84" s="93" t="s">
        <v>287</v>
      </c>
      <c r="R84" s="93" t="s">
        <v>287</v>
      </c>
      <c r="S84" s="93" t="s">
        <v>287</v>
      </c>
      <c r="T84" s="93" t="s">
        <v>287</v>
      </c>
      <c r="U84" s="94">
        <v>1.2154627885464011</v>
      </c>
      <c r="V84" s="94">
        <v>1.2154627885464011</v>
      </c>
      <c r="W84" s="94">
        <v>1.2154627885464011</v>
      </c>
      <c r="X84" s="94">
        <v>0.50171429647058818</v>
      </c>
      <c r="Y84" s="94">
        <v>0.50171429647058818</v>
      </c>
      <c r="Z84" s="94">
        <v>0.42324670538408304</v>
      </c>
      <c r="AA84" s="94">
        <v>49.590881772693166</v>
      </c>
      <c r="AB84" s="94">
        <v>49.590881772693166</v>
      </c>
      <c r="AC84" s="95">
        <v>49.590881772693166</v>
      </c>
      <c r="AD84" s="95">
        <v>20.469943295999997</v>
      </c>
      <c r="AE84" s="95">
        <v>20.469943295999997</v>
      </c>
      <c r="AF84" s="95">
        <v>17.268465579670586</v>
      </c>
    </row>
    <row r="85" spans="1:32" s="21" customFormat="1" ht="47.25" x14ac:dyDescent="0.2">
      <c r="A85" s="89" t="s">
        <v>480</v>
      </c>
      <c r="B85" s="90" t="str">
        <f>'2-ИП ТС'!E87</f>
        <v xml:space="preserve">ЦТП-19 (ул. Попова, 96). Участок от д. 84 до д. 86 по ул. Попова </v>
      </c>
      <c r="C85" s="91">
        <v>0</v>
      </c>
      <c r="D85" s="92">
        <v>0</v>
      </c>
      <c r="E85" s="92">
        <v>0</v>
      </c>
      <c r="F85" s="92">
        <v>0</v>
      </c>
      <c r="G85" s="92">
        <v>0</v>
      </c>
      <c r="H85" s="92">
        <v>0</v>
      </c>
      <c r="I85" s="93" t="s">
        <v>287</v>
      </c>
      <c r="J85" s="93" t="s">
        <v>287</v>
      </c>
      <c r="K85" s="93" t="s">
        <v>287</v>
      </c>
      <c r="L85" s="93" t="s">
        <v>287</v>
      </c>
      <c r="M85" s="93" t="s">
        <v>287</v>
      </c>
      <c r="N85" s="93" t="s">
        <v>287</v>
      </c>
      <c r="O85" s="93" t="s">
        <v>287</v>
      </c>
      <c r="P85" s="93" t="s">
        <v>287</v>
      </c>
      <c r="Q85" s="93" t="s">
        <v>287</v>
      </c>
      <c r="R85" s="93" t="s">
        <v>287</v>
      </c>
      <c r="S85" s="93" t="s">
        <v>287</v>
      </c>
      <c r="T85" s="93" t="s">
        <v>287</v>
      </c>
      <c r="U85" s="94">
        <v>3.9322641213000002</v>
      </c>
      <c r="V85" s="94">
        <v>3.9322641213000002</v>
      </c>
      <c r="W85" s="94">
        <v>3.9322641213000002</v>
      </c>
      <c r="X85" s="94">
        <v>1.5847024408839003</v>
      </c>
      <c r="Y85" s="94">
        <v>1.5847024408839003</v>
      </c>
      <c r="Z85" s="94">
        <v>1.5847024408839003</v>
      </c>
      <c r="AA85" s="94">
        <v>102.2388671538</v>
      </c>
      <c r="AB85" s="94">
        <v>102.2388671538</v>
      </c>
      <c r="AC85" s="95">
        <v>102.2388671538</v>
      </c>
      <c r="AD85" s="95">
        <v>41.202263462981406</v>
      </c>
      <c r="AE85" s="95">
        <v>41.202263462981406</v>
      </c>
      <c r="AF85" s="95">
        <v>41.202263462981406</v>
      </c>
    </row>
    <row r="86" spans="1:32" s="21" customFormat="1" ht="47.25" x14ac:dyDescent="0.2">
      <c r="A86" s="89" t="s">
        <v>481</v>
      </c>
      <c r="B86" s="90" t="str">
        <f>'2-ИП ТС'!E88</f>
        <v>ЦТП-201 (ул. Тенишевой, 31). Участок от д. 3 по д. 5 по пер. 2-ой Рославльский</v>
      </c>
      <c r="C86" s="91">
        <v>0</v>
      </c>
      <c r="D86" s="92">
        <v>0</v>
      </c>
      <c r="E86" s="92">
        <v>0</v>
      </c>
      <c r="F86" s="92">
        <v>0</v>
      </c>
      <c r="G86" s="92">
        <v>0</v>
      </c>
      <c r="H86" s="92">
        <v>0</v>
      </c>
      <c r="I86" s="93" t="s">
        <v>287</v>
      </c>
      <c r="J86" s="93" t="s">
        <v>287</v>
      </c>
      <c r="K86" s="93" t="s">
        <v>287</v>
      </c>
      <c r="L86" s="93" t="s">
        <v>287</v>
      </c>
      <c r="M86" s="93" t="s">
        <v>287</v>
      </c>
      <c r="N86" s="93" t="s">
        <v>287</v>
      </c>
      <c r="O86" s="93" t="s">
        <v>287</v>
      </c>
      <c r="P86" s="93" t="s">
        <v>287</v>
      </c>
      <c r="Q86" s="93" t="s">
        <v>287</v>
      </c>
      <c r="R86" s="93" t="s">
        <v>287</v>
      </c>
      <c r="S86" s="93" t="s">
        <v>287</v>
      </c>
      <c r="T86" s="93" t="s">
        <v>287</v>
      </c>
      <c r="U86" s="94">
        <v>5.5023149879999993</v>
      </c>
      <c r="V86" s="94">
        <v>5.5023149879999993</v>
      </c>
      <c r="W86" s="94">
        <v>5.5023149879999993</v>
      </c>
      <c r="X86" s="94">
        <v>2.2339398851279997</v>
      </c>
      <c r="Y86" s="94">
        <v>2.2339398851279997</v>
      </c>
      <c r="Z86" s="94">
        <v>2.2339398851279997</v>
      </c>
      <c r="AA86" s="94">
        <v>48.640464493919993</v>
      </c>
      <c r="AB86" s="94">
        <v>48.640464493919993</v>
      </c>
      <c r="AC86" s="95">
        <v>48.640464493919993</v>
      </c>
      <c r="AD86" s="95">
        <v>19.748028584531518</v>
      </c>
      <c r="AE86" s="95">
        <v>19.748028584531518</v>
      </c>
      <c r="AF86" s="95">
        <v>19.748028584531518</v>
      </c>
    </row>
    <row r="87" spans="1:32" s="21" customFormat="1" ht="47.25" x14ac:dyDescent="0.2">
      <c r="A87" s="89" t="s">
        <v>482</v>
      </c>
      <c r="B87" s="90" t="str">
        <f>'2-ИП ТС'!E89</f>
        <v xml:space="preserve">ЦТП-77 (ул. Н-Неман, 9) т/с около д. 19 Н-Неман, между корпусами 1-2                                                                   </v>
      </c>
      <c r="C87" s="93">
        <v>2.7932960893854748</v>
      </c>
      <c r="D87" s="92">
        <v>0</v>
      </c>
      <c r="E87" s="92">
        <v>0</v>
      </c>
      <c r="F87" s="92">
        <v>0</v>
      </c>
      <c r="G87" s="92">
        <v>0</v>
      </c>
      <c r="H87" s="92">
        <v>0</v>
      </c>
      <c r="I87" s="93" t="s">
        <v>287</v>
      </c>
      <c r="J87" s="93" t="s">
        <v>287</v>
      </c>
      <c r="K87" s="93" t="s">
        <v>287</v>
      </c>
      <c r="L87" s="93" t="s">
        <v>287</v>
      </c>
      <c r="M87" s="93" t="s">
        <v>287</v>
      </c>
      <c r="N87" s="93" t="s">
        <v>287</v>
      </c>
      <c r="O87" s="93" t="s">
        <v>287</v>
      </c>
      <c r="P87" s="93" t="s">
        <v>287</v>
      </c>
      <c r="Q87" s="93" t="s">
        <v>287</v>
      </c>
      <c r="R87" s="93" t="s">
        <v>287</v>
      </c>
      <c r="S87" s="93" t="s">
        <v>287</v>
      </c>
      <c r="T87" s="93" t="s">
        <v>287</v>
      </c>
      <c r="U87" s="94">
        <v>2.0719814139362249</v>
      </c>
      <c r="V87" s="94">
        <v>2.0719814139362249</v>
      </c>
      <c r="W87" s="94">
        <v>2.0719814139362249</v>
      </c>
      <c r="X87" s="94">
        <v>1.1874999999999998</v>
      </c>
      <c r="Y87" s="94">
        <v>1.1874999999999998</v>
      </c>
      <c r="Z87" s="94">
        <v>1.1874999999999998</v>
      </c>
      <c r="AA87" s="94">
        <v>6.6303405245959208</v>
      </c>
      <c r="AB87" s="94">
        <v>6.6303405245959208</v>
      </c>
      <c r="AC87" s="95">
        <v>6.6303405245959208</v>
      </c>
      <c r="AD87" s="95">
        <v>3.8</v>
      </c>
      <c r="AE87" s="95">
        <v>3.8</v>
      </c>
      <c r="AF87" s="95">
        <v>3.8</v>
      </c>
    </row>
    <row r="88" spans="1:32" s="21" customFormat="1" ht="31.5" x14ac:dyDescent="0.2">
      <c r="A88" s="89" t="s">
        <v>483</v>
      </c>
      <c r="B88" s="90" t="str">
        <f>'2-ИП ТС'!E90</f>
        <v>От ЦТП-16 (ул. Б. Советская, 5) до д. 9 по ул. Б. Советская</v>
      </c>
      <c r="C88" s="93">
        <v>8.064516129032258</v>
      </c>
      <c r="D88" s="92">
        <v>0</v>
      </c>
      <c r="E88" s="92">
        <v>0</v>
      </c>
      <c r="F88" s="92">
        <v>0</v>
      </c>
      <c r="G88" s="92">
        <v>0</v>
      </c>
      <c r="H88" s="92">
        <v>0</v>
      </c>
      <c r="I88" s="93" t="s">
        <v>287</v>
      </c>
      <c r="J88" s="93" t="s">
        <v>287</v>
      </c>
      <c r="K88" s="93" t="s">
        <v>287</v>
      </c>
      <c r="L88" s="93" t="s">
        <v>287</v>
      </c>
      <c r="M88" s="93" t="s">
        <v>287</v>
      </c>
      <c r="N88" s="93" t="s">
        <v>287</v>
      </c>
      <c r="O88" s="93" t="s">
        <v>287</v>
      </c>
      <c r="P88" s="93" t="s">
        <v>287</v>
      </c>
      <c r="Q88" s="93" t="s">
        <v>287</v>
      </c>
      <c r="R88" s="93" t="s">
        <v>287</v>
      </c>
      <c r="S88" s="93" t="s">
        <v>287</v>
      </c>
      <c r="T88" s="93" t="s">
        <v>287</v>
      </c>
      <c r="U88" s="94">
        <v>4.57614763606502</v>
      </c>
      <c r="V88" s="94">
        <v>4.57614763606502</v>
      </c>
      <c r="W88" s="94">
        <v>4.57614763606502</v>
      </c>
      <c r="X88" s="94">
        <v>4.57614763606502</v>
      </c>
      <c r="Y88" s="94">
        <v>1.2884140452015607</v>
      </c>
      <c r="Z88" s="94">
        <v>0.79070471598867897</v>
      </c>
      <c r="AA88" s="94">
        <v>140.76230128536</v>
      </c>
      <c r="AB88" s="94">
        <v>140.76230128536</v>
      </c>
      <c r="AC88" s="95">
        <v>140.76230128536</v>
      </c>
      <c r="AD88" s="95">
        <v>140.76230128536</v>
      </c>
      <c r="AE88" s="95">
        <v>39.631616030399996</v>
      </c>
      <c r="AF88" s="95">
        <v>24.322077063811761</v>
      </c>
    </row>
    <row r="89" spans="1:32" s="21" customFormat="1" ht="47.25" x14ac:dyDescent="0.2">
      <c r="A89" s="89" t="s">
        <v>484</v>
      </c>
      <c r="B89" s="90" t="str">
        <f>'2-ИП ТС'!E91</f>
        <v>От ТК-4а до ТК-4 и далее до ТК-4б - ввод к ЦТП-65 (ул. Кирова, 29А)</v>
      </c>
      <c r="C89" s="91">
        <v>0</v>
      </c>
      <c r="D89" s="92">
        <v>0</v>
      </c>
      <c r="E89" s="92">
        <v>0</v>
      </c>
      <c r="F89" s="92">
        <v>0</v>
      </c>
      <c r="G89" s="92">
        <v>0</v>
      </c>
      <c r="H89" s="92">
        <v>0</v>
      </c>
      <c r="I89" s="93" t="s">
        <v>287</v>
      </c>
      <c r="J89" s="93" t="s">
        <v>287</v>
      </c>
      <c r="K89" s="93" t="s">
        <v>287</v>
      </c>
      <c r="L89" s="93" t="s">
        <v>287</v>
      </c>
      <c r="M89" s="93" t="s">
        <v>287</v>
      </c>
      <c r="N89" s="93" t="s">
        <v>287</v>
      </c>
      <c r="O89" s="93" t="s">
        <v>287</v>
      </c>
      <c r="P89" s="93" t="s">
        <v>287</v>
      </c>
      <c r="Q89" s="93" t="s">
        <v>287</v>
      </c>
      <c r="R89" s="93" t="s">
        <v>287</v>
      </c>
      <c r="S89" s="93" t="s">
        <v>287</v>
      </c>
      <c r="T89" s="93" t="s">
        <v>287</v>
      </c>
      <c r="U89" s="94">
        <v>2.2049832558599998</v>
      </c>
      <c r="V89" s="94">
        <v>2.2049832558599998</v>
      </c>
      <c r="W89" s="94">
        <v>2.2049832558599998</v>
      </c>
      <c r="X89" s="94">
        <v>2.2049832558599998</v>
      </c>
      <c r="Y89" s="94">
        <v>0.31372374742332992</v>
      </c>
      <c r="Z89" s="94">
        <v>0.31372374742332992</v>
      </c>
      <c r="AA89" s="94">
        <v>195.14101814360998</v>
      </c>
      <c r="AB89" s="94">
        <v>195.14101814360998</v>
      </c>
      <c r="AC89" s="95">
        <v>195.14101814360998</v>
      </c>
      <c r="AD89" s="95">
        <v>195.14101814360998</v>
      </c>
      <c r="AE89" s="95">
        <v>27.764551646964698</v>
      </c>
      <c r="AF89" s="95">
        <v>27.764551646964698</v>
      </c>
    </row>
    <row r="90" spans="1:32" s="21" customFormat="1" ht="47.25" x14ac:dyDescent="0.2">
      <c r="A90" s="89" t="s">
        <v>485</v>
      </c>
      <c r="B90" s="90" t="str">
        <f>'2-ИП ТС'!E92</f>
        <v>От ЦТП-204 (ул. Студенческая, 3) до здания 4 по ул. Студенческая</v>
      </c>
      <c r="C90" s="91">
        <v>0</v>
      </c>
      <c r="D90" s="92">
        <v>0</v>
      </c>
      <c r="E90" s="92">
        <v>0</v>
      </c>
      <c r="F90" s="92">
        <v>0</v>
      </c>
      <c r="G90" s="92">
        <v>0</v>
      </c>
      <c r="H90" s="92">
        <v>0</v>
      </c>
      <c r="I90" s="93" t="s">
        <v>287</v>
      </c>
      <c r="J90" s="93" t="s">
        <v>287</v>
      </c>
      <c r="K90" s="93" t="s">
        <v>287</v>
      </c>
      <c r="L90" s="93" t="s">
        <v>287</v>
      </c>
      <c r="M90" s="93" t="s">
        <v>287</v>
      </c>
      <c r="N90" s="93" t="s">
        <v>287</v>
      </c>
      <c r="O90" s="93" t="s">
        <v>287</v>
      </c>
      <c r="P90" s="93" t="s">
        <v>287</v>
      </c>
      <c r="Q90" s="93" t="s">
        <v>287</v>
      </c>
      <c r="R90" s="93" t="s">
        <v>287</v>
      </c>
      <c r="S90" s="93" t="s">
        <v>287</v>
      </c>
      <c r="T90" s="93" t="s">
        <v>287</v>
      </c>
      <c r="U90" s="94">
        <v>4.8361594306841624</v>
      </c>
      <c r="V90" s="94">
        <v>4.8361594306841624</v>
      </c>
      <c r="W90" s="94">
        <v>4.8361594306841624</v>
      </c>
      <c r="X90" s="94">
        <v>4.8361594306841624</v>
      </c>
      <c r="Y90" s="94">
        <v>0.69194776082474241</v>
      </c>
      <c r="Z90" s="94">
        <v>0.69194776082474241</v>
      </c>
      <c r="AA90" s="94">
        <v>51.601821125400001</v>
      </c>
      <c r="AB90" s="94">
        <v>51.601821125400001</v>
      </c>
      <c r="AC90" s="95">
        <v>51.601821125400001</v>
      </c>
      <c r="AD90" s="95">
        <v>51.601821125400001</v>
      </c>
      <c r="AE90" s="95">
        <v>7.3830826080000005</v>
      </c>
      <c r="AF90" s="95">
        <v>7.3830826080000005</v>
      </c>
    </row>
    <row r="91" spans="1:32" s="21" customFormat="1" ht="63" x14ac:dyDescent="0.2">
      <c r="A91" s="89" t="s">
        <v>486</v>
      </c>
      <c r="B91" s="90" t="str">
        <f>'2-ИП ТС'!E93</f>
        <v>От ЦТП-247 (ул. 12 лет Октября) до ж.д. 7, 7д, 7в, 7а по ул. 12 лет Октября (с восстановлением циркул. тр.)</v>
      </c>
      <c r="C91" s="93">
        <v>30.487804878048781</v>
      </c>
      <c r="D91" s="92">
        <v>0</v>
      </c>
      <c r="E91" s="92">
        <v>0</v>
      </c>
      <c r="F91" s="92">
        <v>0</v>
      </c>
      <c r="G91" s="92">
        <v>0</v>
      </c>
      <c r="H91" s="92">
        <v>0</v>
      </c>
      <c r="I91" s="93" t="s">
        <v>287</v>
      </c>
      <c r="J91" s="93" t="s">
        <v>287</v>
      </c>
      <c r="K91" s="93" t="s">
        <v>287</v>
      </c>
      <c r="L91" s="93" t="s">
        <v>287</v>
      </c>
      <c r="M91" s="93" t="s">
        <v>287</v>
      </c>
      <c r="N91" s="93" t="s">
        <v>287</v>
      </c>
      <c r="O91" s="93" t="s">
        <v>287</v>
      </c>
      <c r="P91" s="93" t="s">
        <v>287</v>
      </c>
      <c r="Q91" s="93" t="s">
        <v>287</v>
      </c>
      <c r="R91" s="93" t="s">
        <v>287</v>
      </c>
      <c r="S91" s="93" t="s">
        <v>287</v>
      </c>
      <c r="T91" s="93" t="s">
        <v>287</v>
      </c>
      <c r="U91" s="94">
        <v>1.4838486968541627</v>
      </c>
      <c r="V91" s="94">
        <v>1.4838486968541627</v>
      </c>
      <c r="W91" s="94">
        <v>1.4838486968541627</v>
      </c>
      <c r="X91" s="94">
        <v>1.4838486968541627</v>
      </c>
      <c r="Y91" s="94">
        <v>0.20392219932223241</v>
      </c>
      <c r="Z91" s="94">
        <v>0.20392219932223241</v>
      </c>
      <c r="AA91" s="94">
        <v>121.63849692461997</v>
      </c>
      <c r="AB91" s="94">
        <v>121.63849692461997</v>
      </c>
      <c r="AC91" s="95">
        <v>121.63849692461997</v>
      </c>
      <c r="AD91" s="95">
        <v>121.63849692461997</v>
      </c>
      <c r="AE91" s="95">
        <v>16.71652228944</v>
      </c>
      <c r="AF91" s="95">
        <v>16.71652228944</v>
      </c>
    </row>
    <row r="92" spans="1:32" s="21" customFormat="1" ht="63" x14ac:dyDescent="0.2">
      <c r="A92" s="89" t="s">
        <v>487</v>
      </c>
      <c r="B92" s="90" t="str">
        <f>'2-ИП ТС'!E94</f>
        <v>ЦТП-186 (ул. Октябрьской рев., 18А) от ж.д. № 18 по ул. Октябрьской. рев. до ж.д. № 1 по ул. Дохтурова</v>
      </c>
      <c r="C92" s="91">
        <v>0</v>
      </c>
      <c r="D92" s="92">
        <v>0</v>
      </c>
      <c r="E92" s="92">
        <v>0</v>
      </c>
      <c r="F92" s="92">
        <v>0</v>
      </c>
      <c r="G92" s="92">
        <v>0</v>
      </c>
      <c r="H92" s="92">
        <v>0</v>
      </c>
      <c r="I92" s="93" t="s">
        <v>287</v>
      </c>
      <c r="J92" s="93" t="s">
        <v>287</v>
      </c>
      <c r="K92" s="93" t="s">
        <v>287</v>
      </c>
      <c r="L92" s="93" t="s">
        <v>287</v>
      </c>
      <c r="M92" s="93" t="s">
        <v>287</v>
      </c>
      <c r="N92" s="93" t="s">
        <v>287</v>
      </c>
      <c r="O92" s="93" t="s">
        <v>287</v>
      </c>
      <c r="P92" s="93" t="s">
        <v>287</v>
      </c>
      <c r="Q92" s="93" t="s">
        <v>287</v>
      </c>
      <c r="R92" s="93" t="s">
        <v>287</v>
      </c>
      <c r="S92" s="93" t="s">
        <v>287</v>
      </c>
      <c r="T92" s="93" t="s">
        <v>287</v>
      </c>
      <c r="U92" s="94">
        <v>5.7251582100806448</v>
      </c>
      <c r="V92" s="94">
        <v>5.7251582100806448</v>
      </c>
      <c r="W92" s="94">
        <v>5.7251582100806448</v>
      </c>
      <c r="X92" s="94">
        <v>5.7251582100806448</v>
      </c>
      <c r="Y92" s="94">
        <v>3.6683610894623655</v>
      </c>
      <c r="Z92" s="94">
        <v>3.6683610894623655</v>
      </c>
      <c r="AA92" s="94">
        <v>63.892765624499994</v>
      </c>
      <c r="AB92" s="94">
        <v>63.892765624499994</v>
      </c>
      <c r="AC92" s="95">
        <v>63.892765624499994</v>
      </c>
      <c r="AD92" s="95">
        <v>63.892765624499994</v>
      </c>
      <c r="AE92" s="95">
        <v>40.938909758400001</v>
      </c>
      <c r="AF92" s="95">
        <v>40.938909758400001</v>
      </c>
    </row>
    <row r="93" spans="1:32" s="21" customFormat="1" ht="47.25" x14ac:dyDescent="0.2">
      <c r="A93" s="89" t="s">
        <v>488</v>
      </c>
      <c r="B93" s="90" t="str">
        <f>'2-ИП ТС'!E95</f>
        <v xml:space="preserve">ЦТП-71 (ул. Кирова, 5) т/с от ТК-1 до ж.д. № 4 и вдоль дома № 4 по ул. Черняховского </v>
      </c>
      <c r="C93" s="91">
        <v>0</v>
      </c>
      <c r="D93" s="92">
        <v>0</v>
      </c>
      <c r="E93" s="92">
        <v>0</v>
      </c>
      <c r="F93" s="92">
        <v>0</v>
      </c>
      <c r="G93" s="92">
        <v>0</v>
      </c>
      <c r="H93" s="92">
        <v>0</v>
      </c>
      <c r="I93" s="93" t="s">
        <v>287</v>
      </c>
      <c r="J93" s="93" t="s">
        <v>287</v>
      </c>
      <c r="K93" s="93" t="s">
        <v>287</v>
      </c>
      <c r="L93" s="93" t="s">
        <v>287</v>
      </c>
      <c r="M93" s="93" t="s">
        <v>287</v>
      </c>
      <c r="N93" s="93" t="s">
        <v>287</v>
      </c>
      <c r="O93" s="93" t="s">
        <v>287</v>
      </c>
      <c r="P93" s="93" t="s">
        <v>287</v>
      </c>
      <c r="Q93" s="93" t="s">
        <v>287</v>
      </c>
      <c r="R93" s="93" t="s">
        <v>287</v>
      </c>
      <c r="S93" s="93" t="s">
        <v>287</v>
      </c>
      <c r="T93" s="93" t="s">
        <v>287</v>
      </c>
      <c r="U93" s="94">
        <v>1.7741511996272217</v>
      </c>
      <c r="V93" s="94">
        <v>1.7741511996272217</v>
      </c>
      <c r="W93" s="94">
        <v>1.7741511996272217</v>
      </c>
      <c r="X93" s="94">
        <v>1.7741511996272217</v>
      </c>
      <c r="Y93" s="94">
        <v>0.31665955909448085</v>
      </c>
      <c r="Z93" s="94">
        <v>0.31665955909448085</v>
      </c>
      <c r="AA93" s="94">
        <v>75.86270529606</v>
      </c>
      <c r="AB93" s="94">
        <v>75.86270529606</v>
      </c>
      <c r="AC93" s="95">
        <v>75.86270529606</v>
      </c>
      <c r="AD93" s="95">
        <v>75.86270529606</v>
      </c>
      <c r="AE93" s="95">
        <v>13.54036274688</v>
      </c>
      <c r="AF93" s="95">
        <v>13.54036274688</v>
      </c>
    </row>
    <row r="94" spans="1:32" s="21" customFormat="1" ht="47.25" x14ac:dyDescent="0.2">
      <c r="A94" s="89" t="s">
        <v>489</v>
      </c>
      <c r="B94" s="90" t="str">
        <f>'2-ИП ТС'!E96</f>
        <v>ЦТП-71 (ул. Кирова, 5) т/с от ТК-1 до ж.д. № 6 по ул. Черняховского</v>
      </c>
      <c r="C94" s="91">
        <v>0</v>
      </c>
      <c r="D94" s="92">
        <v>0</v>
      </c>
      <c r="E94" s="92">
        <v>0</v>
      </c>
      <c r="F94" s="92">
        <v>0</v>
      </c>
      <c r="G94" s="92">
        <v>0</v>
      </c>
      <c r="H94" s="92">
        <v>0</v>
      </c>
      <c r="I94" s="93" t="s">
        <v>287</v>
      </c>
      <c r="J94" s="93" t="s">
        <v>287</v>
      </c>
      <c r="K94" s="93" t="s">
        <v>287</v>
      </c>
      <c r="L94" s="93" t="s">
        <v>287</v>
      </c>
      <c r="M94" s="93" t="s">
        <v>287</v>
      </c>
      <c r="N94" s="93" t="s">
        <v>287</v>
      </c>
      <c r="O94" s="93" t="s">
        <v>287</v>
      </c>
      <c r="P94" s="93" t="s">
        <v>287</v>
      </c>
      <c r="Q94" s="93" t="s">
        <v>287</v>
      </c>
      <c r="R94" s="93" t="s">
        <v>287</v>
      </c>
      <c r="S94" s="93" t="s">
        <v>287</v>
      </c>
      <c r="T94" s="93" t="s">
        <v>287</v>
      </c>
      <c r="U94" s="94">
        <v>1.5767669671875</v>
      </c>
      <c r="V94" s="94">
        <v>1.5767669671875</v>
      </c>
      <c r="W94" s="94">
        <v>1.5767669671875</v>
      </c>
      <c r="X94" s="94">
        <v>1.5767669671875</v>
      </c>
      <c r="Y94" s="94">
        <v>1.2784090909090913</v>
      </c>
      <c r="Z94" s="94">
        <v>1.2784090909090913</v>
      </c>
      <c r="AA94" s="94">
        <v>11.100439448999998</v>
      </c>
      <c r="AB94" s="94">
        <v>11.100439448999998</v>
      </c>
      <c r="AC94" s="95">
        <v>11.100439448999998</v>
      </c>
      <c r="AD94" s="95">
        <v>11.100439448999998</v>
      </c>
      <c r="AE94" s="95">
        <v>9</v>
      </c>
      <c r="AF94" s="95">
        <v>9</v>
      </c>
    </row>
    <row r="95" spans="1:32" s="21" customFormat="1" ht="31.5" x14ac:dyDescent="0.2">
      <c r="A95" s="89" t="s">
        <v>490</v>
      </c>
      <c r="B95" s="90" t="str">
        <f>'2-ИП ТС'!E97</f>
        <v>От ЦТП-211 по В/ш 26 до ЦТП-212 по В/ш 32</v>
      </c>
      <c r="C95" s="91">
        <v>0</v>
      </c>
      <c r="D95" s="92">
        <v>0</v>
      </c>
      <c r="E95" s="92">
        <v>0</v>
      </c>
      <c r="F95" s="92">
        <v>0</v>
      </c>
      <c r="G95" s="92">
        <v>0</v>
      </c>
      <c r="H95" s="92">
        <v>0</v>
      </c>
      <c r="I95" s="93" t="s">
        <v>287</v>
      </c>
      <c r="J95" s="93" t="s">
        <v>287</v>
      </c>
      <c r="K95" s="93" t="s">
        <v>287</v>
      </c>
      <c r="L95" s="93" t="s">
        <v>287</v>
      </c>
      <c r="M95" s="93" t="s">
        <v>287</v>
      </c>
      <c r="N95" s="93" t="s">
        <v>287</v>
      </c>
      <c r="O95" s="93" t="s">
        <v>287</v>
      </c>
      <c r="P95" s="93" t="s">
        <v>287</v>
      </c>
      <c r="Q95" s="93" t="s">
        <v>287</v>
      </c>
      <c r="R95" s="93" t="s">
        <v>287</v>
      </c>
      <c r="S95" s="93" t="s">
        <v>287</v>
      </c>
      <c r="T95" s="93" t="s">
        <v>287</v>
      </c>
      <c r="U95" s="94">
        <v>4.6245929877999981</v>
      </c>
      <c r="V95" s="94">
        <v>4.6245929877999981</v>
      </c>
      <c r="W95" s="94">
        <v>4.6245929877999981</v>
      </c>
      <c r="X95" s="94">
        <v>4.6245929877999981</v>
      </c>
      <c r="Y95" s="94">
        <v>0.21762374688941169</v>
      </c>
      <c r="Z95" s="94">
        <v>0.21762374688941169</v>
      </c>
      <c r="AA95" s="94">
        <v>235.85424237779995</v>
      </c>
      <c r="AB95" s="94">
        <v>235.85424237779995</v>
      </c>
      <c r="AC95" s="95">
        <v>235.85424237779995</v>
      </c>
      <c r="AD95" s="95">
        <v>235.85424237779995</v>
      </c>
      <c r="AE95" s="95">
        <v>11.098811091359998</v>
      </c>
      <c r="AF95" s="95">
        <v>11.098811091359998</v>
      </c>
    </row>
    <row r="96" spans="1:32" s="21" customFormat="1" ht="47.25" x14ac:dyDescent="0.2">
      <c r="A96" s="89" t="s">
        <v>491</v>
      </c>
      <c r="B96" s="90" t="str">
        <f>'2-ИП ТС'!E98</f>
        <v>Ул. Автозаводская, 23 (с заменой транзита по подвалу) до ЦТП-223</v>
      </c>
      <c r="C96" s="91">
        <v>0</v>
      </c>
      <c r="D96" s="92">
        <v>0</v>
      </c>
      <c r="E96" s="92">
        <v>0</v>
      </c>
      <c r="F96" s="92">
        <v>0</v>
      </c>
      <c r="G96" s="92">
        <v>0</v>
      </c>
      <c r="H96" s="92">
        <v>0</v>
      </c>
      <c r="I96" s="93" t="s">
        <v>287</v>
      </c>
      <c r="J96" s="93" t="s">
        <v>287</v>
      </c>
      <c r="K96" s="93" t="s">
        <v>287</v>
      </c>
      <c r="L96" s="93" t="s">
        <v>287</v>
      </c>
      <c r="M96" s="93" t="s">
        <v>287</v>
      </c>
      <c r="N96" s="93" t="s">
        <v>287</v>
      </c>
      <c r="O96" s="93" t="s">
        <v>287</v>
      </c>
      <c r="P96" s="93" t="s">
        <v>287</v>
      </c>
      <c r="Q96" s="93" t="s">
        <v>287</v>
      </c>
      <c r="R96" s="93" t="s">
        <v>287</v>
      </c>
      <c r="S96" s="93" t="s">
        <v>287</v>
      </c>
      <c r="T96" s="93" t="s">
        <v>287</v>
      </c>
      <c r="U96" s="94">
        <v>1.0925815216989201</v>
      </c>
      <c r="V96" s="94">
        <v>1.0925815216989201</v>
      </c>
      <c r="W96" s="94">
        <v>1.0925815216989201</v>
      </c>
      <c r="X96" s="94">
        <v>1.0925815216989201</v>
      </c>
      <c r="Y96" s="94">
        <v>3.6977661268292689E-2</v>
      </c>
      <c r="Z96" s="94">
        <v>3.6977661268292689E-2</v>
      </c>
      <c r="AA96" s="94">
        <v>161.26503260276056</v>
      </c>
      <c r="AB96" s="94">
        <v>161.26503260276056</v>
      </c>
      <c r="AC96" s="95">
        <v>161.26503260276056</v>
      </c>
      <c r="AD96" s="95">
        <v>161.26503260276056</v>
      </c>
      <c r="AE96" s="95">
        <v>5.4579028031999997</v>
      </c>
      <c r="AF96" s="95">
        <v>5.4579028031999997</v>
      </c>
    </row>
    <row r="97" spans="1:32" s="21" customFormat="1" ht="47.25" x14ac:dyDescent="0.2">
      <c r="A97" s="89" t="s">
        <v>492</v>
      </c>
      <c r="B97" s="90" t="str">
        <f>'2-ИП ТС'!E99</f>
        <v>От надземной т/с (ЦТП-194) до т/к-1а в районе д. 60 по ул. Фрунзе</v>
      </c>
      <c r="C97" s="93">
        <v>20.833333333333332</v>
      </c>
      <c r="D97" s="92">
        <v>0</v>
      </c>
      <c r="E97" s="92">
        <v>0</v>
      </c>
      <c r="F97" s="92">
        <v>0</v>
      </c>
      <c r="G97" s="92">
        <v>0</v>
      </c>
      <c r="H97" s="92">
        <v>0</v>
      </c>
      <c r="I97" s="93" t="s">
        <v>287</v>
      </c>
      <c r="J97" s="93" t="s">
        <v>287</v>
      </c>
      <c r="K97" s="93" t="s">
        <v>287</v>
      </c>
      <c r="L97" s="93" t="s">
        <v>287</v>
      </c>
      <c r="M97" s="93" t="s">
        <v>287</v>
      </c>
      <c r="N97" s="93" t="s">
        <v>287</v>
      </c>
      <c r="O97" s="93" t="s">
        <v>287</v>
      </c>
      <c r="P97" s="93" t="s">
        <v>287</v>
      </c>
      <c r="Q97" s="93" t="s">
        <v>287</v>
      </c>
      <c r="R97" s="93" t="s">
        <v>287</v>
      </c>
      <c r="S97" s="93" t="s">
        <v>287</v>
      </c>
      <c r="T97" s="93" t="s">
        <v>287</v>
      </c>
      <c r="U97" s="94">
        <v>2.06272748625</v>
      </c>
      <c r="V97" s="94">
        <v>2.06272748625</v>
      </c>
      <c r="W97" s="94">
        <v>2.06272748625</v>
      </c>
      <c r="X97" s="94">
        <v>2.06272748625</v>
      </c>
      <c r="Y97" s="94">
        <v>1.4439092403749998</v>
      </c>
      <c r="Z97" s="94">
        <v>1.4439092403749998</v>
      </c>
      <c r="AA97" s="94">
        <v>14.851637900999998</v>
      </c>
      <c r="AB97" s="94">
        <v>14.851637900999998</v>
      </c>
      <c r="AC97" s="95">
        <v>14.851637900999998</v>
      </c>
      <c r="AD97" s="95">
        <v>14.851637900999998</v>
      </c>
      <c r="AE97" s="95">
        <v>10.396146530699998</v>
      </c>
      <c r="AF97" s="95">
        <v>10.396146530699998</v>
      </c>
    </row>
    <row r="98" spans="1:32" s="21" customFormat="1" ht="31.5" x14ac:dyDescent="0.2">
      <c r="A98" s="89" t="s">
        <v>493</v>
      </c>
      <c r="B98" s="90" t="str">
        <f>'2-ИП ТС'!E100</f>
        <v>Участок от ТК-5 до ТК-9 по ул. Крупской от ЦТП-13</v>
      </c>
      <c r="C98" s="93">
        <v>4.5454545454545459</v>
      </c>
      <c r="D98" s="92">
        <v>0</v>
      </c>
      <c r="E98" s="92">
        <v>0</v>
      </c>
      <c r="F98" s="92">
        <v>0</v>
      </c>
      <c r="G98" s="92">
        <v>0</v>
      </c>
      <c r="H98" s="92">
        <v>0</v>
      </c>
      <c r="I98" s="93" t="s">
        <v>287</v>
      </c>
      <c r="J98" s="93" t="s">
        <v>287</v>
      </c>
      <c r="K98" s="93" t="s">
        <v>287</v>
      </c>
      <c r="L98" s="93" t="s">
        <v>287</v>
      </c>
      <c r="M98" s="93" t="s">
        <v>287</v>
      </c>
      <c r="N98" s="93" t="s">
        <v>287</v>
      </c>
      <c r="O98" s="93" t="s">
        <v>287</v>
      </c>
      <c r="P98" s="93" t="s">
        <v>287</v>
      </c>
      <c r="Q98" s="93" t="s">
        <v>287</v>
      </c>
      <c r="R98" s="93" t="s">
        <v>287</v>
      </c>
      <c r="S98" s="93" t="s">
        <v>287</v>
      </c>
      <c r="T98" s="93" t="s">
        <v>287</v>
      </c>
      <c r="U98" s="94">
        <v>3.9935209705041004</v>
      </c>
      <c r="V98" s="94">
        <v>3.9935209705041004</v>
      </c>
      <c r="W98" s="94">
        <v>3.9935209705041004</v>
      </c>
      <c r="X98" s="94">
        <v>3.9935209705041004</v>
      </c>
      <c r="Y98" s="94">
        <v>0.19243396667733334</v>
      </c>
      <c r="Z98" s="94">
        <v>0.19243396667733334</v>
      </c>
      <c r="AA98" s="94">
        <v>449.27110918171127</v>
      </c>
      <c r="AB98" s="94">
        <v>449.27110918171127</v>
      </c>
      <c r="AC98" s="95">
        <v>449.27110918171127</v>
      </c>
      <c r="AD98" s="95">
        <v>449.27110918171127</v>
      </c>
      <c r="AE98" s="95">
        <v>21.648821251200001</v>
      </c>
      <c r="AF98" s="95">
        <v>21.648821251200001</v>
      </c>
    </row>
    <row r="99" spans="1:32" s="21" customFormat="1" ht="52.5" customHeight="1" x14ac:dyDescent="0.2">
      <c r="A99" s="89" t="s">
        <v>494</v>
      </c>
      <c r="B99" s="90" t="str">
        <f>'2-ИП ТС'!E101</f>
        <v>ЦТП-64 (132, 138) от ж.д. № 21 ул. Николаева до территории Николаевского рынка (ТК-16)</v>
      </c>
      <c r="C99" s="93">
        <v>3.0487804878048781</v>
      </c>
      <c r="D99" s="92">
        <v>0</v>
      </c>
      <c r="E99" s="92">
        <v>0</v>
      </c>
      <c r="F99" s="92">
        <v>0</v>
      </c>
      <c r="G99" s="92">
        <v>0</v>
      </c>
      <c r="H99" s="92">
        <v>0</v>
      </c>
      <c r="I99" s="93" t="s">
        <v>287</v>
      </c>
      <c r="J99" s="93" t="s">
        <v>287</v>
      </c>
      <c r="K99" s="93" t="s">
        <v>287</v>
      </c>
      <c r="L99" s="93" t="s">
        <v>287</v>
      </c>
      <c r="M99" s="93" t="s">
        <v>287</v>
      </c>
      <c r="N99" s="93" t="s">
        <v>287</v>
      </c>
      <c r="O99" s="93" t="s">
        <v>287</v>
      </c>
      <c r="P99" s="93" t="s">
        <v>287</v>
      </c>
      <c r="Q99" s="93" t="s">
        <v>287</v>
      </c>
      <c r="R99" s="93" t="s">
        <v>287</v>
      </c>
      <c r="S99" s="93" t="s">
        <v>287</v>
      </c>
      <c r="T99" s="93" t="s">
        <v>287</v>
      </c>
      <c r="U99" s="94">
        <v>3.8960267331599998</v>
      </c>
      <c r="V99" s="94">
        <v>3.8960267331599998</v>
      </c>
      <c r="W99" s="94">
        <v>3.8960267331599998</v>
      </c>
      <c r="X99" s="94">
        <v>3.8960267331599998</v>
      </c>
      <c r="Y99" s="94">
        <v>0.41018712060314133</v>
      </c>
      <c r="Z99" s="94">
        <v>0.41018712060314133</v>
      </c>
      <c r="AA99" s="94">
        <v>372.07055301677997</v>
      </c>
      <c r="AB99" s="94">
        <v>372.07055301677997</v>
      </c>
      <c r="AC99" s="95">
        <v>372.07055301677997</v>
      </c>
      <c r="AD99" s="95">
        <v>372.07055301677997</v>
      </c>
      <c r="AE99" s="95">
        <v>39.172870017599998</v>
      </c>
      <c r="AF99" s="95">
        <v>39.172870017599998</v>
      </c>
    </row>
    <row r="100" spans="1:32" s="21" customFormat="1" ht="31.5" x14ac:dyDescent="0.2">
      <c r="A100" s="89" t="s">
        <v>495</v>
      </c>
      <c r="B100" s="90" t="str">
        <f>'2-ИП ТС'!E102</f>
        <v>ЦТП-60 от ж.д. № 32 до № 26а, 24а по ул. Черняховского</v>
      </c>
      <c r="C100" s="93">
        <v>13.698630136986303</v>
      </c>
      <c r="D100" s="92">
        <v>0</v>
      </c>
      <c r="E100" s="92">
        <v>0</v>
      </c>
      <c r="F100" s="92">
        <v>0</v>
      </c>
      <c r="G100" s="92">
        <v>0</v>
      </c>
      <c r="H100" s="92">
        <v>0</v>
      </c>
      <c r="I100" s="93" t="s">
        <v>287</v>
      </c>
      <c r="J100" s="93" t="s">
        <v>287</v>
      </c>
      <c r="K100" s="93" t="s">
        <v>287</v>
      </c>
      <c r="L100" s="93" t="s">
        <v>287</v>
      </c>
      <c r="M100" s="93" t="s">
        <v>287</v>
      </c>
      <c r="N100" s="93" t="s">
        <v>287</v>
      </c>
      <c r="O100" s="93" t="s">
        <v>287</v>
      </c>
      <c r="P100" s="93" t="s">
        <v>287</v>
      </c>
      <c r="Q100" s="93" t="s">
        <v>287</v>
      </c>
      <c r="R100" s="93" t="s">
        <v>287</v>
      </c>
      <c r="S100" s="93" t="s">
        <v>287</v>
      </c>
      <c r="T100" s="93" t="s">
        <v>287</v>
      </c>
      <c r="U100" s="94">
        <v>3.1132045782418603</v>
      </c>
      <c r="V100" s="94">
        <v>3.1132045782418603</v>
      </c>
      <c r="W100" s="94">
        <v>3.1132045782418603</v>
      </c>
      <c r="X100" s="94">
        <v>3.1132045782418603</v>
      </c>
      <c r="Y100" s="94">
        <v>1.9389446529900001</v>
      </c>
      <c r="Z100" s="94">
        <v>1.9389446529900001</v>
      </c>
      <c r="AA100" s="94">
        <v>49.811273251869764</v>
      </c>
      <c r="AB100" s="94">
        <v>49.811273251869764</v>
      </c>
      <c r="AC100" s="95">
        <v>49.811273251869764</v>
      </c>
      <c r="AD100" s="95">
        <v>49.811273251869764</v>
      </c>
      <c r="AE100" s="95">
        <v>31.023114447840001</v>
      </c>
      <c r="AF100" s="95">
        <v>31.023114447840001</v>
      </c>
    </row>
    <row r="101" spans="1:32" s="21" customFormat="1" ht="47.25" x14ac:dyDescent="0.2">
      <c r="A101" s="89" t="s">
        <v>496</v>
      </c>
      <c r="B101" s="90" t="str">
        <f>'2-ИП ТС'!E103</f>
        <v>От ЦТП-71 до ж.д. № 1, 3 по ул. Кирова и № 51 по ул. Николаева</v>
      </c>
      <c r="C101" s="93">
        <v>18.181818181818183</v>
      </c>
      <c r="D101" s="92">
        <v>0</v>
      </c>
      <c r="E101" s="92">
        <v>0</v>
      </c>
      <c r="F101" s="92">
        <v>0</v>
      </c>
      <c r="G101" s="92">
        <v>0</v>
      </c>
      <c r="H101" s="92">
        <v>0</v>
      </c>
      <c r="I101" s="93" t="s">
        <v>287</v>
      </c>
      <c r="J101" s="93" t="s">
        <v>287</v>
      </c>
      <c r="K101" s="93" t="s">
        <v>287</v>
      </c>
      <c r="L101" s="93" t="s">
        <v>287</v>
      </c>
      <c r="M101" s="93" t="s">
        <v>287</v>
      </c>
      <c r="N101" s="93" t="s">
        <v>287</v>
      </c>
      <c r="O101" s="93" t="s">
        <v>287</v>
      </c>
      <c r="P101" s="93" t="s">
        <v>287</v>
      </c>
      <c r="Q101" s="93" t="s">
        <v>287</v>
      </c>
      <c r="R101" s="93" t="s">
        <v>287</v>
      </c>
      <c r="S101" s="93" t="s">
        <v>287</v>
      </c>
      <c r="T101" s="93" t="s">
        <v>287</v>
      </c>
      <c r="U101" s="94">
        <v>1.3940766755143488</v>
      </c>
      <c r="V101" s="94">
        <v>1.3940766755143488</v>
      </c>
      <c r="W101" s="94">
        <v>1.3940766755143488</v>
      </c>
      <c r="X101" s="94">
        <v>1.3940766755143488</v>
      </c>
      <c r="Y101" s="94">
        <v>0.29524177424576903</v>
      </c>
      <c r="Z101" s="94">
        <v>0.29524177424576903</v>
      </c>
      <c r="AA101" s="94">
        <v>113.67301212144</v>
      </c>
      <c r="AB101" s="94">
        <v>113.67301212144</v>
      </c>
      <c r="AC101" s="95">
        <v>113.67301212144</v>
      </c>
      <c r="AD101" s="95">
        <v>113.67301212144</v>
      </c>
      <c r="AE101" s="95">
        <v>24.074014272000003</v>
      </c>
      <c r="AF101" s="95">
        <v>24.074014272000003</v>
      </c>
    </row>
    <row r="102" spans="1:32" s="21" customFormat="1" ht="31.5" x14ac:dyDescent="0.2">
      <c r="A102" s="89" t="s">
        <v>497</v>
      </c>
      <c r="B102" s="90" t="str">
        <f>'2-ИП ТС'!E104</f>
        <v>От 3к-38 (ул. Н-Неман) до Н.-Неман, 25</v>
      </c>
      <c r="C102" s="93">
        <v>13.333333333333334</v>
      </c>
      <c r="D102" s="92">
        <v>0</v>
      </c>
      <c r="E102" s="92">
        <v>0</v>
      </c>
      <c r="F102" s="92">
        <v>0</v>
      </c>
      <c r="G102" s="92">
        <v>0</v>
      </c>
      <c r="H102" s="92">
        <v>0</v>
      </c>
      <c r="I102" s="93" t="s">
        <v>287</v>
      </c>
      <c r="J102" s="93" t="s">
        <v>287</v>
      </c>
      <c r="K102" s="93" t="s">
        <v>287</v>
      </c>
      <c r="L102" s="93" t="s">
        <v>287</v>
      </c>
      <c r="M102" s="93" t="s">
        <v>287</v>
      </c>
      <c r="N102" s="93" t="s">
        <v>287</v>
      </c>
      <c r="O102" s="93" t="s">
        <v>287</v>
      </c>
      <c r="P102" s="93" t="s">
        <v>287</v>
      </c>
      <c r="Q102" s="93" t="s">
        <v>287</v>
      </c>
      <c r="R102" s="93" t="s">
        <v>287</v>
      </c>
      <c r="S102" s="93" t="s">
        <v>287</v>
      </c>
      <c r="T102" s="93" t="s">
        <v>287</v>
      </c>
      <c r="U102" s="94">
        <v>2.6072287816896003</v>
      </c>
      <c r="V102" s="94">
        <v>2.6072287816896003</v>
      </c>
      <c r="W102" s="94">
        <v>2.6072287816896003</v>
      </c>
      <c r="X102" s="94">
        <v>2.6072287816896003</v>
      </c>
      <c r="Y102" s="94">
        <v>2.6072287816896003</v>
      </c>
      <c r="Z102" s="94">
        <v>0.54076175999999998</v>
      </c>
      <c r="AA102" s="94">
        <v>22.813251839784002</v>
      </c>
      <c r="AB102" s="94">
        <v>22.813251839784002</v>
      </c>
      <c r="AC102" s="95">
        <v>22.813251839784002</v>
      </c>
      <c r="AD102" s="95">
        <v>22.813251839784002</v>
      </c>
      <c r="AE102" s="95">
        <v>22.813251839784002</v>
      </c>
      <c r="AF102" s="95">
        <v>4.7316653999999998</v>
      </c>
    </row>
    <row r="103" spans="1:32" s="21" customFormat="1" ht="31.5" x14ac:dyDescent="0.2">
      <c r="A103" s="89" t="s">
        <v>498</v>
      </c>
      <c r="B103" s="90" t="str">
        <f>'2-ИП ТС'!E105</f>
        <v>От ТК-1 до ЦТП-145 (ул. Н-Неман, 23Б) ввод</v>
      </c>
      <c r="C103" s="93">
        <v>11.111111111111111</v>
      </c>
      <c r="D103" s="92">
        <v>0</v>
      </c>
      <c r="E103" s="92">
        <v>0</v>
      </c>
      <c r="F103" s="92">
        <v>0</v>
      </c>
      <c r="G103" s="92">
        <v>0</v>
      </c>
      <c r="H103" s="92">
        <v>0</v>
      </c>
      <c r="I103" s="93" t="s">
        <v>287</v>
      </c>
      <c r="J103" s="93" t="s">
        <v>287</v>
      </c>
      <c r="K103" s="93" t="s">
        <v>287</v>
      </c>
      <c r="L103" s="93" t="s">
        <v>287</v>
      </c>
      <c r="M103" s="93" t="s">
        <v>287</v>
      </c>
      <c r="N103" s="93" t="s">
        <v>287</v>
      </c>
      <c r="O103" s="93" t="s">
        <v>287</v>
      </c>
      <c r="P103" s="93" t="s">
        <v>287</v>
      </c>
      <c r="Q103" s="93" t="s">
        <v>287</v>
      </c>
      <c r="R103" s="93" t="s">
        <v>287</v>
      </c>
      <c r="S103" s="93" t="s">
        <v>287</v>
      </c>
      <c r="T103" s="93" t="s">
        <v>287</v>
      </c>
      <c r="U103" s="94">
        <v>3.6677646687007455</v>
      </c>
      <c r="V103" s="94">
        <v>3.6677646687007455</v>
      </c>
      <c r="W103" s="94">
        <v>3.6677646687007455</v>
      </c>
      <c r="X103" s="94">
        <v>3.6677646687007455</v>
      </c>
      <c r="Y103" s="94">
        <v>3.6677646687007455</v>
      </c>
      <c r="Z103" s="94">
        <v>7.0534142608695657E-2</v>
      </c>
      <c r="AA103" s="94">
        <v>295.25505583041002</v>
      </c>
      <c r="AB103" s="94">
        <v>295.25505583041002</v>
      </c>
      <c r="AC103" s="95">
        <v>295.25505583041002</v>
      </c>
      <c r="AD103" s="95">
        <v>295.25505583041002</v>
      </c>
      <c r="AE103" s="95">
        <v>295.25505583041002</v>
      </c>
      <c r="AF103" s="95">
        <v>5.6779984800000003</v>
      </c>
    </row>
    <row r="104" spans="1:32" s="21" customFormat="1" ht="47.25" x14ac:dyDescent="0.2">
      <c r="A104" s="89" t="s">
        <v>499</v>
      </c>
      <c r="B104" s="90" t="str">
        <f>'2-ИП ТС'!E106</f>
        <v xml:space="preserve">От ЦТП-195 (ул. Фрунзе, 64) до д. 64 по ул. Фрунзе и от т/к-4к4 до д. 66 по ул. Фрунзе </v>
      </c>
      <c r="C104" s="93">
        <v>19.417475728155342</v>
      </c>
      <c r="D104" s="92">
        <v>0</v>
      </c>
      <c r="E104" s="92">
        <v>0</v>
      </c>
      <c r="F104" s="92">
        <v>0</v>
      </c>
      <c r="G104" s="92">
        <v>0</v>
      </c>
      <c r="H104" s="92">
        <v>0</v>
      </c>
      <c r="I104" s="93" t="s">
        <v>287</v>
      </c>
      <c r="J104" s="93" t="s">
        <v>287</v>
      </c>
      <c r="K104" s="93" t="s">
        <v>287</v>
      </c>
      <c r="L104" s="93" t="s">
        <v>287</v>
      </c>
      <c r="M104" s="93" t="s">
        <v>287</v>
      </c>
      <c r="N104" s="93" t="s">
        <v>287</v>
      </c>
      <c r="O104" s="93" t="s">
        <v>287</v>
      </c>
      <c r="P104" s="93" t="s">
        <v>287</v>
      </c>
      <c r="Q104" s="93" t="s">
        <v>287</v>
      </c>
      <c r="R104" s="93" t="s">
        <v>287</v>
      </c>
      <c r="S104" s="93" t="s">
        <v>287</v>
      </c>
      <c r="T104" s="93" t="s">
        <v>287</v>
      </c>
      <c r="U104" s="94">
        <v>4.2758966869854049</v>
      </c>
      <c r="V104" s="94">
        <v>4.2758966869854049</v>
      </c>
      <c r="W104" s="94">
        <v>4.2758966869854049</v>
      </c>
      <c r="X104" s="94">
        <v>4.2758966869854049</v>
      </c>
      <c r="Y104" s="94">
        <v>4.2758966869854049</v>
      </c>
      <c r="Z104" s="94">
        <v>1.1957691950639151</v>
      </c>
      <c r="AA104" s="94">
        <v>212.40516792599999</v>
      </c>
      <c r="AB104" s="94">
        <v>212.40516792599999</v>
      </c>
      <c r="AC104" s="95">
        <v>212.40516792599999</v>
      </c>
      <c r="AD104" s="95">
        <v>212.40516792599999</v>
      </c>
      <c r="AE104" s="95">
        <v>212.40516792599999</v>
      </c>
      <c r="AF104" s="95">
        <v>59.399834764799984</v>
      </c>
    </row>
    <row r="105" spans="1:32" s="21" customFormat="1" ht="47.25" x14ac:dyDescent="0.2">
      <c r="A105" s="89" t="s">
        <v>500</v>
      </c>
      <c r="B105" s="90" t="str">
        <f>'2-ИП ТС'!E107</f>
        <v>От ЦТП-209 (ул. Крупской, 52/2) до д. 44 по ул. М. Октябрьской</v>
      </c>
      <c r="C105" s="93">
        <v>8.1300813008130088</v>
      </c>
      <c r="D105" s="92">
        <v>0</v>
      </c>
      <c r="E105" s="92">
        <v>0</v>
      </c>
      <c r="F105" s="92">
        <v>0</v>
      </c>
      <c r="G105" s="92">
        <v>0</v>
      </c>
      <c r="H105" s="92">
        <v>0</v>
      </c>
      <c r="I105" s="93" t="s">
        <v>287</v>
      </c>
      <c r="J105" s="93" t="s">
        <v>287</v>
      </c>
      <c r="K105" s="93" t="s">
        <v>287</v>
      </c>
      <c r="L105" s="93" t="s">
        <v>287</v>
      </c>
      <c r="M105" s="93" t="s">
        <v>287</v>
      </c>
      <c r="N105" s="93" t="s">
        <v>287</v>
      </c>
      <c r="O105" s="93" t="s">
        <v>287</v>
      </c>
      <c r="P105" s="93" t="s">
        <v>287</v>
      </c>
      <c r="Q105" s="93" t="s">
        <v>287</v>
      </c>
      <c r="R105" s="93" t="s">
        <v>287</v>
      </c>
      <c r="S105" s="93" t="s">
        <v>287</v>
      </c>
      <c r="T105" s="93" t="s">
        <v>287</v>
      </c>
      <c r="U105" s="94">
        <v>2.4968504645293308</v>
      </c>
      <c r="V105" s="94">
        <v>2.4968504645293308</v>
      </c>
      <c r="W105" s="94">
        <v>2.4968504645293308</v>
      </c>
      <c r="X105" s="94">
        <v>2.4968504645293308</v>
      </c>
      <c r="Y105" s="94">
        <v>2.4968504645293308</v>
      </c>
      <c r="Z105" s="94">
        <v>0.97479862278308305</v>
      </c>
      <c r="AA105" s="94">
        <v>43.924593371999997</v>
      </c>
      <c r="AB105" s="94">
        <v>43.924593371999997</v>
      </c>
      <c r="AC105" s="95">
        <v>43.924593371999997</v>
      </c>
      <c r="AD105" s="95">
        <v>43.924593371999997</v>
      </c>
      <c r="AE105" s="95">
        <v>43.924593371999997</v>
      </c>
      <c r="AF105" s="95">
        <v>17.148657371999999</v>
      </c>
    </row>
    <row r="106" spans="1:32" s="21" customFormat="1" ht="47.25" x14ac:dyDescent="0.2">
      <c r="A106" s="89" t="s">
        <v>501</v>
      </c>
      <c r="B106" s="90" t="str">
        <f>'2-ИП ТС'!E108</f>
        <v>ЦТП-145 (ул. Н-Неман, 23Б) от ТК-4 до ж.д. № 23в по ул. Н. Неман</v>
      </c>
      <c r="C106" s="93">
        <v>1.7301038062283738</v>
      </c>
      <c r="D106" s="92">
        <v>0</v>
      </c>
      <c r="E106" s="92">
        <v>0</v>
      </c>
      <c r="F106" s="92">
        <v>0</v>
      </c>
      <c r="G106" s="92">
        <v>0</v>
      </c>
      <c r="H106" s="92">
        <v>0</v>
      </c>
      <c r="I106" s="93" t="s">
        <v>287</v>
      </c>
      <c r="J106" s="93" t="s">
        <v>287</v>
      </c>
      <c r="K106" s="93" t="s">
        <v>287</v>
      </c>
      <c r="L106" s="93" t="s">
        <v>287</v>
      </c>
      <c r="M106" s="93" t="s">
        <v>287</v>
      </c>
      <c r="N106" s="93" t="s">
        <v>287</v>
      </c>
      <c r="O106" s="93" t="s">
        <v>287</v>
      </c>
      <c r="P106" s="93" t="s">
        <v>287</v>
      </c>
      <c r="Q106" s="93" t="s">
        <v>287</v>
      </c>
      <c r="R106" s="93" t="s">
        <v>287</v>
      </c>
      <c r="S106" s="93" t="s">
        <v>287</v>
      </c>
      <c r="T106" s="93" t="s">
        <v>287</v>
      </c>
      <c r="U106" s="94">
        <v>1.3487376040126473</v>
      </c>
      <c r="V106" s="94">
        <v>1.3487376040126473</v>
      </c>
      <c r="W106" s="94">
        <v>1.3487376040126473</v>
      </c>
      <c r="X106" s="94">
        <v>1.3487376040126473</v>
      </c>
      <c r="Y106" s="94">
        <v>1.3487376040126473</v>
      </c>
      <c r="Z106" s="94">
        <v>1.2093434316143852</v>
      </c>
      <c r="AA106" s="94">
        <v>118.58370762000001</v>
      </c>
      <c r="AB106" s="94">
        <v>118.58370762000001</v>
      </c>
      <c r="AC106" s="95">
        <v>118.58370762000001</v>
      </c>
      <c r="AD106" s="95">
        <v>118.58370762000001</v>
      </c>
      <c r="AE106" s="95">
        <v>118.58370762000001</v>
      </c>
      <c r="AF106" s="95">
        <v>106.3278931944</v>
      </c>
    </row>
    <row r="107" spans="1:32" s="21" customFormat="1" ht="48.75" customHeight="1" x14ac:dyDescent="0.2">
      <c r="A107" s="89" t="s">
        <v>502</v>
      </c>
      <c r="B107" s="90" t="str">
        <f>'2-ИП ТС'!E109</f>
        <v>ЦТП-195 (ул. Фрунзе, 64) участок теплосети от 4к-3 до здания 62а по ул. Фрунзе (т/к-3)</v>
      </c>
      <c r="C107" s="91">
        <v>0</v>
      </c>
      <c r="D107" s="92">
        <v>0</v>
      </c>
      <c r="E107" s="92">
        <v>0</v>
      </c>
      <c r="F107" s="92">
        <v>0</v>
      </c>
      <c r="G107" s="92">
        <v>0</v>
      </c>
      <c r="H107" s="92">
        <v>0</v>
      </c>
      <c r="I107" s="93" t="s">
        <v>287</v>
      </c>
      <c r="J107" s="93" t="s">
        <v>287</v>
      </c>
      <c r="K107" s="93" t="s">
        <v>287</v>
      </c>
      <c r="L107" s="93" t="s">
        <v>287</v>
      </c>
      <c r="M107" s="93" t="s">
        <v>287</v>
      </c>
      <c r="N107" s="93" t="s">
        <v>287</v>
      </c>
      <c r="O107" s="93" t="s">
        <v>287</v>
      </c>
      <c r="P107" s="93" t="s">
        <v>287</v>
      </c>
      <c r="Q107" s="93" t="s">
        <v>287</v>
      </c>
      <c r="R107" s="93" t="s">
        <v>287</v>
      </c>
      <c r="S107" s="93" t="s">
        <v>287</v>
      </c>
      <c r="T107" s="93" t="s">
        <v>287</v>
      </c>
      <c r="U107" s="94">
        <v>3.4848662029473689</v>
      </c>
      <c r="V107" s="94">
        <v>3.4848662029473689</v>
      </c>
      <c r="W107" s="94">
        <v>3.4848662029473689</v>
      </c>
      <c r="X107" s="94">
        <v>3.4848662029473689</v>
      </c>
      <c r="Y107" s="94">
        <v>3.4848662029473689</v>
      </c>
      <c r="Z107" s="94">
        <v>1.3811050240000005</v>
      </c>
      <c r="AA107" s="94">
        <v>14.897803017600001</v>
      </c>
      <c r="AB107" s="94">
        <v>14.897803017600001</v>
      </c>
      <c r="AC107" s="95">
        <v>14.897803017600001</v>
      </c>
      <c r="AD107" s="95">
        <v>14.897803017600001</v>
      </c>
      <c r="AE107" s="95">
        <v>14.897803017600001</v>
      </c>
      <c r="AF107" s="95">
        <v>5.9042239776000009</v>
      </c>
    </row>
    <row r="108" spans="1:32" s="21" customFormat="1" ht="54.75" customHeight="1" x14ac:dyDescent="0.2">
      <c r="A108" s="89" t="s">
        <v>503</v>
      </c>
      <c r="B108" s="90" t="str">
        <f>'2-ИП ТС'!E110</f>
        <v xml:space="preserve">ЦТП-222 (ул. Автозаводская, 56) участок теплосети от ТК-16 до д. 29 по ул. Автозаводская </v>
      </c>
      <c r="C108" s="93">
        <v>7.2463768115942022</v>
      </c>
      <c r="D108" s="92">
        <v>0</v>
      </c>
      <c r="E108" s="92">
        <v>0</v>
      </c>
      <c r="F108" s="92">
        <v>0</v>
      </c>
      <c r="G108" s="92">
        <v>0</v>
      </c>
      <c r="H108" s="92">
        <v>0</v>
      </c>
      <c r="I108" s="93" t="s">
        <v>287</v>
      </c>
      <c r="J108" s="93" t="s">
        <v>287</v>
      </c>
      <c r="K108" s="93" t="s">
        <v>287</v>
      </c>
      <c r="L108" s="93" t="s">
        <v>287</v>
      </c>
      <c r="M108" s="93" t="s">
        <v>287</v>
      </c>
      <c r="N108" s="93" t="s">
        <v>287</v>
      </c>
      <c r="O108" s="93" t="s">
        <v>287</v>
      </c>
      <c r="P108" s="93" t="s">
        <v>287</v>
      </c>
      <c r="Q108" s="93" t="s">
        <v>287</v>
      </c>
      <c r="R108" s="93" t="s">
        <v>287</v>
      </c>
      <c r="S108" s="93" t="s">
        <v>287</v>
      </c>
      <c r="T108" s="93" t="s">
        <v>287</v>
      </c>
      <c r="U108" s="94">
        <v>2.3308572147474478</v>
      </c>
      <c r="V108" s="94">
        <v>2.3308572147474478</v>
      </c>
      <c r="W108" s="94">
        <v>2.3308572147474478</v>
      </c>
      <c r="X108" s="94">
        <v>2.3308572147474478</v>
      </c>
      <c r="Y108" s="94">
        <v>2.3308572147474478</v>
      </c>
      <c r="Z108" s="94">
        <v>0.97321692817711769</v>
      </c>
      <c r="AA108" s="94">
        <v>210.97987165007999</v>
      </c>
      <c r="AB108" s="94">
        <v>210.97987165007999</v>
      </c>
      <c r="AC108" s="95">
        <v>210.97987165007999</v>
      </c>
      <c r="AD108" s="95">
        <v>210.97987165007999</v>
      </c>
      <c r="AE108" s="95">
        <v>210.97987165007999</v>
      </c>
      <c r="AF108" s="95">
        <v>88.091703470879992</v>
      </c>
    </row>
    <row r="109" spans="1:32" s="21" customFormat="1" ht="31.5" x14ac:dyDescent="0.2">
      <c r="A109" s="89" t="s">
        <v>504</v>
      </c>
      <c r="B109" s="90" t="str">
        <f>'2-ИП ТС'!E111</f>
        <v>От ЦТП-145 до ТК-4 и далее до ТК-7</v>
      </c>
      <c r="C109" s="93">
        <v>4.3478260869565215</v>
      </c>
      <c r="D109" s="92">
        <v>0</v>
      </c>
      <c r="E109" s="92">
        <v>0</v>
      </c>
      <c r="F109" s="92">
        <v>0</v>
      </c>
      <c r="G109" s="92">
        <v>0</v>
      </c>
      <c r="H109" s="92">
        <v>0</v>
      </c>
      <c r="I109" s="93" t="s">
        <v>287</v>
      </c>
      <c r="J109" s="93" t="s">
        <v>287</v>
      </c>
      <c r="K109" s="93" t="s">
        <v>287</v>
      </c>
      <c r="L109" s="93" t="s">
        <v>287</v>
      </c>
      <c r="M109" s="93" t="s">
        <v>287</v>
      </c>
      <c r="N109" s="93" t="s">
        <v>287</v>
      </c>
      <c r="O109" s="93" t="s">
        <v>287</v>
      </c>
      <c r="P109" s="93" t="s">
        <v>287</v>
      </c>
      <c r="Q109" s="93" t="s">
        <v>287</v>
      </c>
      <c r="R109" s="93" t="s">
        <v>287</v>
      </c>
      <c r="S109" s="93" t="s">
        <v>287</v>
      </c>
      <c r="T109" s="93" t="s">
        <v>287</v>
      </c>
      <c r="U109" s="94">
        <v>1.347575789570411</v>
      </c>
      <c r="V109" s="94">
        <v>1.347575789570411</v>
      </c>
      <c r="W109" s="94">
        <v>1.347575789570411</v>
      </c>
      <c r="X109" s="94">
        <v>1.347575789570411</v>
      </c>
      <c r="Y109" s="94">
        <v>1.347575789570411</v>
      </c>
      <c r="Z109" s="94">
        <v>0.82002215759246488</v>
      </c>
      <c r="AA109" s="94">
        <v>35.195984471999999</v>
      </c>
      <c r="AB109" s="94">
        <v>35.195984471999999</v>
      </c>
      <c r="AC109" s="95">
        <v>35.195984471999999</v>
      </c>
      <c r="AD109" s="95">
        <v>35.195984471999999</v>
      </c>
      <c r="AE109" s="95">
        <v>35.195984471999999</v>
      </c>
      <c r="AF109" s="95">
        <v>21.417338711999999</v>
      </c>
    </row>
    <row r="110" spans="1:32" s="21" customFormat="1" ht="63" x14ac:dyDescent="0.2">
      <c r="A110" s="89" t="s">
        <v>505</v>
      </c>
      <c r="B110" s="90" t="str">
        <f>'2-ИП ТС'!E112</f>
        <v>От ТК-4 в р-не ЦТП-186 и далее до ТК-11 в р-не ул. Николаева, 12Б (общий ввод к ЦТП 151, 132, 138)</v>
      </c>
      <c r="C110" s="93">
        <v>8.064516129032258</v>
      </c>
      <c r="D110" s="92">
        <v>0</v>
      </c>
      <c r="E110" s="92">
        <v>0</v>
      </c>
      <c r="F110" s="92">
        <v>0</v>
      </c>
      <c r="G110" s="92">
        <v>0</v>
      </c>
      <c r="H110" s="92">
        <v>0</v>
      </c>
      <c r="I110" s="93" t="s">
        <v>287</v>
      </c>
      <c r="J110" s="93" t="s">
        <v>287</v>
      </c>
      <c r="K110" s="93" t="s">
        <v>287</v>
      </c>
      <c r="L110" s="93" t="s">
        <v>287</v>
      </c>
      <c r="M110" s="93" t="s">
        <v>287</v>
      </c>
      <c r="N110" s="93" t="s">
        <v>287</v>
      </c>
      <c r="O110" s="93" t="s">
        <v>287</v>
      </c>
      <c r="P110" s="93" t="s">
        <v>287</v>
      </c>
      <c r="Q110" s="93" t="s">
        <v>287</v>
      </c>
      <c r="R110" s="93" t="s">
        <v>287</v>
      </c>
      <c r="S110" s="93" t="s">
        <v>287</v>
      </c>
      <c r="T110" s="93" t="s">
        <v>287</v>
      </c>
      <c r="U110" s="94">
        <v>2.6718858499234304</v>
      </c>
      <c r="V110" s="94">
        <v>2.6718858499234304</v>
      </c>
      <c r="W110" s="94">
        <v>2.6718858499234304</v>
      </c>
      <c r="X110" s="94">
        <v>2.6718858499234304</v>
      </c>
      <c r="Y110" s="94">
        <v>2.6718858499234304</v>
      </c>
      <c r="Z110" s="94">
        <v>1.0460016232771823</v>
      </c>
      <c r="AA110" s="94">
        <v>20.936897520000002</v>
      </c>
      <c r="AB110" s="94">
        <v>20.936897520000002</v>
      </c>
      <c r="AC110" s="95">
        <v>20.936897520000002</v>
      </c>
      <c r="AD110" s="95">
        <v>20.936897520000002</v>
      </c>
      <c r="AE110" s="95">
        <v>20.936897520000002</v>
      </c>
      <c r="AF110" s="95">
        <v>8.1964687200000004</v>
      </c>
    </row>
    <row r="111" spans="1:32" s="21" customFormat="1" ht="47.25" x14ac:dyDescent="0.2">
      <c r="A111" s="89" t="s">
        <v>506</v>
      </c>
      <c r="B111" s="90" t="str">
        <f>'2-ИП ТС'!E113</f>
        <v>От 2к-79 до ЦТП-50 и далее до ж.д. № 3 по ул. Нахимсона и ж.д. № 9 по ул. Мира</v>
      </c>
      <c r="C111" s="91">
        <v>0</v>
      </c>
      <c r="D111" s="92">
        <v>0</v>
      </c>
      <c r="E111" s="92">
        <v>0</v>
      </c>
      <c r="F111" s="92">
        <v>0</v>
      </c>
      <c r="G111" s="92">
        <v>0</v>
      </c>
      <c r="H111" s="92">
        <v>0</v>
      </c>
      <c r="I111" s="93" t="s">
        <v>287</v>
      </c>
      <c r="J111" s="93" t="s">
        <v>287</v>
      </c>
      <c r="K111" s="93" t="s">
        <v>287</v>
      </c>
      <c r="L111" s="93" t="s">
        <v>287</v>
      </c>
      <c r="M111" s="93" t="s">
        <v>287</v>
      </c>
      <c r="N111" s="93" t="s">
        <v>287</v>
      </c>
      <c r="O111" s="93" t="s">
        <v>287</v>
      </c>
      <c r="P111" s="93" t="s">
        <v>287</v>
      </c>
      <c r="Q111" s="93" t="s">
        <v>287</v>
      </c>
      <c r="R111" s="93" t="s">
        <v>287</v>
      </c>
      <c r="S111" s="93" t="s">
        <v>287</v>
      </c>
      <c r="T111" s="93" t="s">
        <v>287</v>
      </c>
      <c r="U111" s="94">
        <v>2.666354254921905</v>
      </c>
      <c r="V111" s="94">
        <v>2.666354254921905</v>
      </c>
      <c r="W111" s="94">
        <v>2.666354254921905</v>
      </c>
      <c r="X111" s="94">
        <v>2.666354254921905</v>
      </c>
      <c r="Y111" s="94">
        <v>2.666354254921905</v>
      </c>
      <c r="Z111" s="94">
        <v>1.1459833696760033</v>
      </c>
      <c r="AA111" s="94">
        <v>247.87495695455996</v>
      </c>
      <c r="AB111" s="94">
        <v>247.87495695455996</v>
      </c>
      <c r="AC111" s="95">
        <v>247.87495695455996</v>
      </c>
      <c r="AD111" s="95">
        <v>247.87495695455996</v>
      </c>
      <c r="AE111" s="95">
        <v>247.87495695455996</v>
      </c>
      <c r="AF111" s="95">
        <v>106.53519797855998</v>
      </c>
    </row>
    <row r="112" spans="1:32" s="21" customFormat="1" ht="78.75" x14ac:dyDescent="0.2">
      <c r="A112" s="89" t="s">
        <v>507</v>
      </c>
      <c r="B112" s="90" t="str">
        <f>'2-ИП ТС'!E114</f>
        <v>Тепловая сеть от 2К-84:
от ТК-4 до ж.д. № 12/1, 14, по ул. Исаковского, № 3, 6 по ул. Мира, № 4, 6, по ул. Нахимсона, 9 по ул. Энгельса</v>
      </c>
      <c r="C112" s="93">
        <v>7.5757575757575752</v>
      </c>
      <c r="D112" s="92">
        <v>0</v>
      </c>
      <c r="E112" s="92">
        <v>0</v>
      </c>
      <c r="F112" s="92">
        <v>0</v>
      </c>
      <c r="G112" s="92">
        <v>0</v>
      </c>
      <c r="H112" s="92">
        <v>0</v>
      </c>
      <c r="I112" s="93" t="s">
        <v>287</v>
      </c>
      <c r="J112" s="93" t="s">
        <v>287</v>
      </c>
      <c r="K112" s="93" t="s">
        <v>287</v>
      </c>
      <c r="L112" s="93" t="s">
        <v>287</v>
      </c>
      <c r="M112" s="93" t="s">
        <v>287</v>
      </c>
      <c r="N112" s="93" t="s">
        <v>287</v>
      </c>
      <c r="O112" s="93" t="s">
        <v>287</v>
      </c>
      <c r="P112" s="93" t="s">
        <v>287</v>
      </c>
      <c r="Q112" s="93" t="s">
        <v>287</v>
      </c>
      <c r="R112" s="93" t="s">
        <v>287</v>
      </c>
      <c r="S112" s="93" t="s">
        <v>287</v>
      </c>
      <c r="T112" s="93" t="s">
        <v>287</v>
      </c>
      <c r="U112" s="94">
        <v>3.2570696717056857</v>
      </c>
      <c r="V112" s="94">
        <v>3.2570696717056857</v>
      </c>
      <c r="W112" s="94">
        <v>3.2570696717056857</v>
      </c>
      <c r="X112" s="94">
        <v>3.2570696717056857</v>
      </c>
      <c r="Y112" s="94">
        <v>3.2570696717056857</v>
      </c>
      <c r="Z112" s="94">
        <v>1.3222529225418063</v>
      </c>
      <c r="AA112" s="94">
        <v>32.137506450719997</v>
      </c>
      <c r="AB112" s="94">
        <v>32.137506450719997</v>
      </c>
      <c r="AC112" s="95">
        <v>32.137506450719997</v>
      </c>
      <c r="AD112" s="95">
        <v>32.137506450719997</v>
      </c>
      <c r="AE112" s="95">
        <v>32.137506450719997</v>
      </c>
      <c r="AF112" s="95">
        <v>13.04666958672</v>
      </c>
    </row>
    <row r="113" spans="1:32" s="21" customFormat="1" ht="47.25" x14ac:dyDescent="0.2">
      <c r="A113" s="89" t="s">
        <v>508</v>
      </c>
      <c r="B113" s="90" t="str">
        <f>'2-ИП ТС'!E115</f>
        <v>2к-78, ЦТП-125: 
от ТК-1 до ТК-2 и до здания по ул. Жукова, 19</v>
      </c>
      <c r="C113" s="93">
        <v>2.8409090909090913</v>
      </c>
      <c r="D113" s="92">
        <v>0</v>
      </c>
      <c r="E113" s="92">
        <v>0</v>
      </c>
      <c r="F113" s="92">
        <v>0</v>
      </c>
      <c r="G113" s="92">
        <v>0</v>
      </c>
      <c r="H113" s="92">
        <v>0</v>
      </c>
      <c r="I113" s="93" t="s">
        <v>287</v>
      </c>
      <c r="J113" s="93" t="s">
        <v>287</v>
      </c>
      <c r="K113" s="93" t="s">
        <v>287</v>
      </c>
      <c r="L113" s="93" t="s">
        <v>287</v>
      </c>
      <c r="M113" s="93" t="s">
        <v>287</v>
      </c>
      <c r="N113" s="93" t="s">
        <v>287</v>
      </c>
      <c r="O113" s="93" t="s">
        <v>287</v>
      </c>
      <c r="P113" s="93" t="s">
        <v>287</v>
      </c>
      <c r="Q113" s="93" t="s">
        <v>287</v>
      </c>
      <c r="R113" s="93" t="s">
        <v>287</v>
      </c>
      <c r="S113" s="93" t="s">
        <v>287</v>
      </c>
      <c r="T113" s="93" t="s">
        <v>287</v>
      </c>
      <c r="U113" s="94">
        <v>2.0982013544505582</v>
      </c>
      <c r="V113" s="94">
        <v>2.0982013544505582</v>
      </c>
      <c r="W113" s="94">
        <v>2.0982013544505582</v>
      </c>
      <c r="X113" s="94">
        <v>2.0982013544505582</v>
      </c>
      <c r="Y113" s="94">
        <v>2.0982013544505582</v>
      </c>
      <c r="Z113" s="94">
        <v>1.0771731933151643</v>
      </c>
      <c r="AA113" s="94">
        <v>81.607443480000001</v>
      </c>
      <c r="AB113" s="94">
        <v>81.607443480000001</v>
      </c>
      <c r="AC113" s="95">
        <v>81.607443480000001</v>
      </c>
      <c r="AD113" s="95">
        <v>81.607443480000001</v>
      </c>
      <c r="AE113" s="95">
        <v>81.607443480000001</v>
      </c>
      <c r="AF113" s="95">
        <v>41.895574180799997</v>
      </c>
    </row>
    <row r="114" spans="1:32" s="21" customFormat="1" ht="47.25" x14ac:dyDescent="0.2">
      <c r="A114" s="89" t="s">
        <v>509</v>
      </c>
      <c r="B114" s="90" t="str">
        <f>'2-ИП ТС'!E116</f>
        <v>От 1к-25 (ул. Кутузова, д.5) до д. 3 по ул. Кутузова и от 1к-25 до д. 7 по ул. Кутузова</v>
      </c>
      <c r="C114" s="93">
        <v>5.8139534883720936</v>
      </c>
      <c r="D114" s="92">
        <v>0</v>
      </c>
      <c r="E114" s="92">
        <v>0</v>
      </c>
      <c r="F114" s="92">
        <v>0</v>
      </c>
      <c r="G114" s="92">
        <v>0</v>
      </c>
      <c r="H114" s="92">
        <v>0</v>
      </c>
      <c r="I114" s="93" t="s">
        <v>287</v>
      </c>
      <c r="J114" s="93" t="s">
        <v>287</v>
      </c>
      <c r="K114" s="93" t="s">
        <v>287</v>
      </c>
      <c r="L114" s="93" t="s">
        <v>287</v>
      </c>
      <c r="M114" s="93" t="s">
        <v>287</v>
      </c>
      <c r="N114" s="93" t="s">
        <v>287</v>
      </c>
      <c r="O114" s="93" t="s">
        <v>287</v>
      </c>
      <c r="P114" s="93" t="s">
        <v>287</v>
      </c>
      <c r="Q114" s="93" t="s">
        <v>287</v>
      </c>
      <c r="R114" s="93" t="s">
        <v>287</v>
      </c>
      <c r="S114" s="93" t="s">
        <v>287</v>
      </c>
      <c r="T114" s="93" t="s">
        <v>287</v>
      </c>
      <c r="U114" s="94">
        <v>2.5792761770288242</v>
      </c>
      <c r="V114" s="94">
        <v>2.5792761770288242</v>
      </c>
      <c r="W114" s="94">
        <v>2.5792761770288242</v>
      </c>
      <c r="X114" s="94">
        <v>2.5792761770288242</v>
      </c>
      <c r="Y114" s="94">
        <v>2.5792761770288242</v>
      </c>
      <c r="Z114" s="94">
        <v>1.02319472248337</v>
      </c>
      <c r="AA114" s="94">
        <v>72.121720462079992</v>
      </c>
      <c r="AB114" s="94">
        <v>72.121720462079992</v>
      </c>
      <c r="AC114" s="95">
        <v>72.121720462079992</v>
      </c>
      <c r="AD114" s="95">
        <v>72.121720462079992</v>
      </c>
      <c r="AE114" s="95">
        <v>72.121720462079992</v>
      </c>
      <c r="AF114" s="95">
        <v>28.610570830079993</v>
      </c>
    </row>
    <row r="115" spans="1:32" s="21" customFormat="1" ht="31.5" x14ac:dyDescent="0.2">
      <c r="A115" s="89" t="s">
        <v>510</v>
      </c>
      <c r="B115" s="90" t="str">
        <f>'2-ИП ТС'!E117</f>
        <v>От 2к-27 (ул. Пржевальского, 6/25) до д. 32 по ул. Ногина</v>
      </c>
      <c r="C115" s="93">
        <v>24.509803921568629</v>
      </c>
      <c r="D115" s="92">
        <v>0</v>
      </c>
      <c r="E115" s="92">
        <v>0</v>
      </c>
      <c r="F115" s="92">
        <v>0</v>
      </c>
      <c r="G115" s="92">
        <v>0</v>
      </c>
      <c r="H115" s="92">
        <v>0</v>
      </c>
      <c r="I115" s="93" t="s">
        <v>287</v>
      </c>
      <c r="J115" s="93" t="s">
        <v>287</v>
      </c>
      <c r="K115" s="93" t="s">
        <v>287</v>
      </c>
      <c r="L115" s="93" t="s">
        <v>287</v>
      </c>
      <c r="M115" s="93" t="s">
        <v>287</v>
      </c>
      <c r="N115" s="93" t="s">
        <v>287</v>
      </c>
      <c r="O115" s="93" t="s">
        <v>287</v>
      </c>
      <c r="P115" s="93" t="s">
        <v>287</v>
      </c>
      <c r="Q115" s="93" t="s">
        <v>287</v>
      </c>
      <c r="R115" s="93" t="s">
        <v>287</v>
      </c>
      <c r="S115" s="93" t="s">
        <v>287</v>
      </c>
      <c r="T115" s="93" t="s">
        <v>287</v>
      </c>
      <c r="U115" s="94">
        <v>1.4368542711747849</v>
      </c>
      <c r="V115" s="94">
        <v>1.4368542711747849</v>
      </c>
      <c r="W115" s="94">
        <v>1.4368542711747849</v>
      </c>
      <c r="X115" s="94">
        <v>1.4368542711747849</v>
      </c>
      <c r="Y115" s="94">
        <v>1.4368542711747849</v>
      </c>
      <c r="Z115" s="94">
        <v>1.2124250310601719</v>
      </c>
      <c r="AA115" s="94">
        <v>51.149138345279994</v>
      </c>
      <c r="AB115" s="94">
        <v>51.149138345279994</v>
      </c>
      <c r="AC115" s="95">
        <v>51.149138345279994</v>
      </c>
      <c r="AD115" s="95">
        <v>51.149138345279994</v>
      </c>
      <c r="AE115" s="95">
        <v>51.149138345279994</v>
      </c>
      <c r="AF115" s="95">
        <v>43.159906255679999</v>
      </c>
    </row>
    <row r="116" spans="1:32" s="21" customFormat="1" ht="31.5" x14ac:dyDescent="0.2">
      <c r="A116" s="89" t="s">
        <v>511</v>
      </c>
      <c r="B116" s="90" t="str">
        <f>'2-ИП ТС'!E118</f>
        <v>От 3к-37 (ул. Н-Неман) до угла поворота к ТК-1</v>
      </c>
      <c r="C116" s="93">
        <v>28.985507246376809</v>
      </c>
      <c r="D116" s="92">
        <v>0</v>
      </c>
      <c r="E116" s="92">
        <v>0</v>
      </c>
      <c r="F116" s="92">
        <v>0</v>
      </c>
      <c r="G116" s="92">
        <v>0</v>
      </c>
      <c r="H116" s="92">
        <v>0</v>
      </c>
      <c r="I116" s="93" t="s">
        <v>287</v>
      </c>
      <c r="J116" s="93" t="s">
        <v>287</v>
      </c>
      <c r="K116" s="93" t="s">
        <v>287</v>
      </c>
      <c r="L116" s="93" t="s">
        <v>287</v>
      </c>
      <c r="M116" s="93" t="s">
        <v>287</v>
      </c>
      <c r="N116" s="93" t="s">
        <v>287</v>
      </c>
      <c r="O116" s="93" t="s">
        <v>287</v>
      </c>
      <c r="P116" s="93" t="s">
        <v>287</v>
      </c>
      <c r="Q116" s="93" t="s">
        <v>287</v>
      </c>
      <c r="R116" s="93" t="s">
        <v>287</v>
      </c>
      <c r="S116" s="93" t="s">
        <v>287</v>
      </c>
      <c r="T116" s="93" t="s">
        <v>287</v>
      </c>
      <c r="U116" s="94">
        <v>1.4368542711747849</v>
      </c>
      <c r="V116" s="94">
        <v>1.4368542711747849</v>
      </c>
      <c r="W116" s="94">
        <v>1.4368542711747849</v>
      </c>
      <c r="X116" s="94">
        <v>1.4368542711747849</v>
      </c>
      <c r="Y116" s="94">
        <v>1.4368542711747849</v>
      </c>
      <c r="Z116" s="94">
        <v>1.4368542711747849</v>
      </c>
      <c r="AA116" s="94">
        <v>34.600887704160002</v>
      </c>
      <c r="AB116" s="94">
        <v>34.600887704160002</v>
      </c>
      <c r="AC116" s="95">
        <v>34.600887704160002</v>
      </c>
      <c r="AD116" s="95">
        <v>34.600887704160002</v>
      </c>
      <c r="AE116" s="95">
        <v>34.600887704160002</v>
      </c>
      <c r="AF116" s="95">
        <v>34.600887704160002</v>
      </c>
    </row>
    <row r="117" spans="1:32" s="21" customFormat="1" ht="47.25" x14ac:dyDescent="0.2">
      <c r="A117" s="89" t="s">
        <v>512</v>
      </c>
      <c r="B117" s="90" t="str">
        <f>'2-ИП ТС'!E119</f>
        <v>От 3к-37 (ул. Н-Неман) от ТК-2 до Н-Неман, 21 (торговый колледж)</v>
      </c>
      <c r="C117" s="93">
        <v>4.3859649122807012</v>
      </c>
      <c r="D117" s="92">
        <v>0</v>
      </c>
      <c r="E117" s="92">
        <v>0</v>
      </c>
      <c r="F117" s="92">
        <v>0</v>
      </c>
      <c r="G117" s="92">
        <v>0</v>
      </c>
      <c r="H117" s="92">
        <v>0</v>
      </c>
      <c r="I117" s="93" t="s">
        <v>287</v>
      </c>
      <c r="J117" s="93" t="s">
        <v>287</v>
      </c>
      <c r="K117" s="93" t="s">
        <v>287</v>
      </c>
      <c r="L117" s="93" t="s">
        <v>287</v>
      </c>
      <c r="M117" s="93" t="s">
        <v>287</v>
      </c>
      <c r="N117" s="93" t="s">
        <v>287</v>
      </c>
      <c r="O117" s="93" t="s">
        <v>287</v>
      </c>
      <c r="P117" s="93" t="s">
        <v>287</v>
      </c>
      <c r="Q117" s="93" t="s">
        <v>287</v>
      </c>
      <c r="R117" s="93" t="s">
        <v>287</v>
      </c>
      <c r="S117" s="93" t="s">
        <v>287</v>
      </c>
      <c r="T117" s="93" t="s">
        <v>287</v>
      </c>
      <c r="U117" s="94">
        <v>2.0594211422053696</v>
      </c>
      <c r="V117" s="94">
        <v>2.0594211422053696</v>
      </c>
      <c r="W117" s="94">
        <v>2.0594211422053696</v>
      </c>
      <c r="X117" s="94">
        <v>2.0594211422053696</v>
      </c>
      <c r="Y117" s="94">
        <v>2.0594211422053696</v>
      </c>
      <c r="Z117" s="94">
        <v>2.0594211422053696</v>
      </c>
      <c r="AA117" s="94">
        <v>40.733290771679997</v>
      </c>
      <c r="AB117" s="94">
        <v>40.733290771679997</v>
      </c>
      <c r="AC117" s="95">
        <v>40.733290771679997</v>
      </c>
      <c r="AD117" s="95">
        <v>40.733290771679997</v>
      </c>
      <c r="AE117" s="95">
        <v>40.733290771679997</v>
      </c>
      <c r="AF117" s="95">
        <v>40.733290771679997</v>
      </c>
    </row>
    <row r="118" spans="1:32" s="21" customFormat="1" ht="47.25" x14ac:dyDescent="0.2">
      <c r="A118" s="89" t="s">
        <v>513</v>
      </c>
      <c r="B118" s="90" t="str">
        <f>'2-ИП ТС'!E120</f>
        <v>От ЦТП-138 (ул. Николаева, в р-не д. 20) до ж.д. № 20 по ул. Николаева</v>
      </c>
      <c r="C118" s="93">
        <v>3.9682539682539684</v>
      </c>
      <c r="D118" s="92">
        <v>0</v>
      </c>
      <c r="E118" s="92">
        <v>0</v>
      </c>
      <c r="F118" s="92">
        <v>0</v>
      </c>
      <c r="G118" s="92">
        <v>0</v>
      </c>
      <c r="H118" s="92">
        <v>0</v>
      </c>
      <c r="I118" s="93" t="s">
        <v>287</v>
      </c>
      <c r="J118" s="93" t="s">
        <v>287</v>
      </c>
      <c r="K118" s="93" t="s">
        <v>287</v>
      </c>
      <c r="L118" s="93" t="s">
        <v>287</v>
      </c>
      <c r="M118" s="93" t="s">
        <v>287</v>
      </c>
      <c r="N118" s="93" t="s">
        <v>287</v>
      </c>
      <c r="O118" s="93" t="s">
        <v>287</v>
      </c>
      <c r="P118" s="93" t="s">
        <v>287</v>
      </c>
      <c r="Q118" s="93" t="s">
        <v>287</v>
      </c>
      <c r="R118" s="93" t="s">
        <v>287</v>
      </c>
      <c r="S118" s="93" t="s">
        <v>287</v>
      </c>
      <c r="T118" s="93" t="s">
        <v>287</v>
      </c>
      <c r="U118" s="94">
        <v>1.5001875342465751</v>
      </c>
      <c r="V118" s="94">
        <v>1.5001875342465751</v>
      </c>
      <c r="W118" s="94">
        <v>1.5001875342465751</v>
      </c>
      <c r="X118" s="94">
        <v>1.5001875342465751</v>
      </c>
      <c r="Y118" s="94">
        <v>1.5001875342465751</v>
      </c>
      <c r="Z118" s="94">
        <v>1.5001875342465751</v>
      </c>
      <c r="AA118" s="94">
        <v>82.792349639999998</v>
      </c>
      <c r="AB118" s="94">
        <v>82.792349639999998</v>
      </c>
      <c r="AC118" s="95">
        <v>82.792349639999998</v>
      </c>
      <c r="AD118" s="95">
        <v>82.792349639999998</v>
      </c>
      <c r="AE118" s="95">
        <v>82.792349639999998</v>
      </c>
      <c r="AF118" s="95">
        <v>82.792349639999998</v>
      </c>
    </row>
    <row r="119" spans="1:32" s="21" customFormat="1" ht="47.25" x14ac:dyDescent="0.2">
      <c r="A119" s="89" t="s">
        <v>514</v>
      </c>
      <c r="B119" s="90" t="str">
        <f>'2-ИП ТС'!E121</f>
        <v>От ЦТП-198 по ул. Бакунина, 10 до ЦТП-199 по ул. Бакунина, 5</v>
      </c>
      <c r="C119" s="93">
        <v>2.4154589371980677</v>
      </c>
      <c r="D119" s="92">
        <v>0</v>
      </c>
      <c r="E119" s="92">
        <v>0</v>
      </c>
      <c r="F119" s="92">
        <v>0</v>
      </c>
      <c r="G119" s="92">
        <v>0</v>
      </c>
      <c r="H119" s="92">
        <v>0</v>
      </c>
      <c r="I119" s="93" t="s">
        <v>287</v>
      </c>
      <c r="J119" s="93" t="s">
        <v>287</v>
      </c>
      <c r="K119" s="93" t="s">
        <v>287</v>
      </c>
      <c r="L119" s="93" t="s">
        <v>287</v>
      </c>
      <c r="M119" s="93" t="s">
        <v>287</v>
      </c>
      <c r="N119" s="93" t="s">
        <v>287</v>
      </c>
      <c r="O119" s="93" t="s">
        <v>287</v>
      </c>
      <c r="P119" s="93" t="s">
        <v>287</v>
      </c>
      <c r="Q119" s="93" t="s">
        <v>287</v>
      </c>
      <c r="R119" s="93" t="s">
        <v>287</v>
      </c>
      <c r="S119" s="93" t="s">
        <v>287</v>
      </c>
      <c r="T119" s="93" t="s">
        <v>287</v>
      </c>
      <c r="U119" s="94">
        <v>2.2372536187171779</v>
      </c>
      <c r="V119" s="94">
        <v>2.2372536187171779</v>
      </c>
      <c r="W119" s="94">
        <v>2.2372536187171779</v>
      </c>
      <c r="X119" s="94">
        <v>2.2372536187171779</v>
      </c>
      <c r="Y119" s="94">
        <v>2.2372536187171779</v>
      </c>
      <c r="Z119" s="94">
        <v>2.2372536187171779</v>
      </c>
      <c r="AA119" s="94">
        <v>308.27117612303994</v>
      </c>
      <c r="AB119" s="94">
        <v>308.27117612303994</v>
      </c>
      <c r="AC119" s="95">
        <v>308.27117612303994</v>
      </c>
      <c r="AD119" s="95">
        <v>308.27117612303994</v>
      </c>
      <c r="AE119" s="95">
        <v>308.27117612303994</v>
      </c>
      <c r="AF119" s="95">
        <v>308.27117612303994</v>
      </c>
    </row>
    <row r="120" spans="1:32" s="21" customFormat="1" ht="47.25" x14ac:dyDescent="0.2">
      <c r="A120" s="89" t="s">
        <v>515</v>
      </c>
      <c r="B120" s="90" t="str">
        <f>'2-ИП ТС'!E122</f>
        <v>От ЦТП-235 (ул. Б. Краснофлотская, 9) до ЦТП-86 (ул. Б. Краснофлотская, 1)</v>
      </c>
      <c r="C120" s="91">
        <v>0</v>
      </c>
      <c r="D120" s="92">
        <v>0</v>
      </c>
      <c r="E120" s="92">
        <v>0</v>
      </c>
      <c r="F120" s="92">
        <v>0</v>
      </c>
      <c r="G120" s="92">
        <v>0</v>
      </c>
      <c r="H120" s="92">
        <v>0</v>
      </c>
      <c r="I120" s="93" t="s">
        <v>287</v>
      </c>
      <c r="J120" s="93" t="s">
        <v>287</v>
      </c>
      <c r="K120" s="93" t="s">
        <v>287</v>
      </c>
      <c r="L120" s="93" t="s">
        <v>287</v>
      </c>
      <c r="M120" s="93" t="s">
        <v>287</v>
      </c>
      <c r="N120" s="93" t="s">
        <v>287</v>
      </c>
      <c r="O120" s="93" t="s">
        <v>287</v>
      </c>
      <c r="P120" s="93" t="s">
        <v>287</v>
      </c>
      <c r="Q120" s="93" t="s">
        <v>287</v>
      </c>
      <c r="R120" s="93" t="s">
        <v>287</v>
      </c>
      <c r="S120" s="93" t="s">
        <v>287</v>
      </c>
      <c r="T120" s="93" t="s">
        <v>287</v>
      </c>
      <c r="U120" s="94">
        <v>3.0019041300000002</v>
      </c>
      <c r="V120" s="94">
        <v>3.0019041300000002</v>
      </c>
      <c r="W120" s="94">
        <v>3.0019041300000002</v>
      </c>
      <c r="X120" s="94">
        <v>3.0019041300000002</v>
      </c>
      <c r="Y120" s="94">
        <v>3.0019041300000002</v>
      </c>
      <c r="Z120" s="94">
        <v>1.1848964778260871</v>
      </c>
      <c r="AA120" s="94">
        <v>66.282043190400003</v>
      </c>
      <c r="AB120" s="94">
        <v>66.282043190400003</v>
      </c>
      <c r="AC120" s="95">
        <v>66.282043190400003</v>
      </c>
      <c r="AD120" s="95">
        <v>66.282043190400003</v>
      </c>
      <c r="AE120" s="95">
        <v>66.282043190400003</v>
      </c>
      <c r="AF120" s="95">
        <v>26.162514230399999</v>
      </c>
    </row>
    <row r="121" spans="1:32" s="21" customFormat="1" ht="31.5" x14ac:dyDescent="0.2">
      <c r="A121" s="89" t="s">
        <v>516</v>
      </c>
      <c r="B121" s="90" t="str">
        <f>'2-ИП ТС'!E123</f>
        <v>От ЦТП-71 (ул. Кирова, 5) до ж.д. № 7 по ул. Кирова</v>
      </c>
      <c r="C121" s="93">
        <v>5.6390977443609023</v>
      </c>
      <c r="D121" s="92">
        <v>0</v>
      </c>
      <c r="E121" s="92">
        <v>0</v>
      </c>
      <c r="F121" s="92">
        <v>0</v>
      </c>
      <c r="G121" s="92">
        <v>0</v>
      </c>
      <c r="H121" s="92">
        <v>0</v>
      </c>
      <c r="I121" s="93" t="s">
        <v>287</v>
      </c>
      <c r="J121" s="93" t="s">
        <v>287</v>
      </c>
      <c r="K121" s="93" t="s">
        <v>287</v>
      </c>
      <c r="L121" s="93" t="s">
        <v>287</v>
      </c>
      <c r="M121" s="93" t="s">
        <v>287</v>
      </c>
      <c r="N121" s="93" t="s">
        <v>287</v>
      </c>
      <c r="O121" s="93" t="s">
        <v>287</v>
      </c>
      <c r="P121" s="93" t="s">
        <v>287</v>
      </c>
      <c r="Q121" s="93" t="s">
        <v>287</v>
      </c>
      <c r="R121" s="93" t="s">
        <v>287</v>
      </c>
      <c r="S121" s="93" t="s">
        <v>287</v>
      </c>
      <c r="T121" s="93" t="s">
        <v>287</v>
      </c>
      <c r="U121" s="94">
        <v>3.2582063188310713</v>
      </c>
      <c r="V121" s="94">
        <v>3.2582063188310713</v>
      </c>
      <c r="W121" s="94">
        <v>3.2582063188310713</v>
      </c>
      <c r="X121" s="94">
        <v>3.2582063188310713</v>
      </c>
      <c r="Y121" s="94">
        <v>3.2582063188310713</v>
      </c>
      <c r="Z121" s="94">
        <v>1.2961959630833455</v>
      </c>
      <c r="AA121" s="94">
        <v>131.11673868239998</v>
      </c>
      <c r="AB121" s="94">
        <v>131.11673868239998</v>
      </c>
      <c r="AC121" s="95">
        <v>131.11673868239998</v>
      </c>
      <c r="AD121" s="95">
        <v>131.11673868239998</v>
      </c>
      <c r="AE121" s="95">
        <v>131.11673868239998</v>
      </c>
      <c r="AF121" s="95">
        <v>52.161517946399997</v>
      </c>
    </row>
    <row r="122" spans="1:32" s="21" customFormat="1" ht="47.25" x14ac:dyDescent="0.2">
      <c r="A122" s="89" t="s">
        <v>517</v>
      </c>
      <c r="B122" s="90" t="str">
        <f>'2-ИП ТС'!E124</f>
        <v>От ЦТП-97 (просп. Гагарина, в р-не д. 25) до пр-т Гагарина, 25 (госпиталь)</v>
      </c>
      <c r="C122" s="91">
        <v>0</v>
      </c>
      <c r="D122" s="92">
        <v>0</v>
      </c>
      <c r="E122" s="92">
        <v>0</v>
      </c>
      <c r="F122" s="92">
        <v>0</v>
      </c>
      <c r="G122" s="92">
        <v>0</v>
      </c>
      <c r="H122" s="92">
        <v>0</v>
      </c>
      <c r="I122" s="93" t="s">
        <v>287</v>
      </c>
      <c r="J122" s="93" t="s">
        <v>287</v>
      </c>
      <c r="K122" s="93" t="s">
        <v>287</v>
      </c>
      <c r="L122" s="93" t="s">
        <v>287</v>
      </c>
      <c r="M122" s="93" t="s">
        <v>287</v>
      </c>
      <c r="N122" s="93" t="s">
        <v>287</v>
      </c>
      <c r="O122" s="93" t="s">
        <v>287</v>
      </c>
      <c r="P122" s="93" t="s">
        <v>287</v>
      </c>
      <c r="Q122" s="93" t="s">
        <v>287</v>
      </c>
      <c r="R122" s="93" t="s">
        <v>287</v>
      </c>
      <c r="S122" s="93" t="s">
        <v>287</v>
      </c>
      <c r="T122" s="93" t="s">
        <v>287</v>
      </c>
      <c r="U122" s="94">
        <v>2.4110809754564753</v>
      </c>
      <c r="V122" s="94">
        <v>2.4110809754564753</v>
      </c>
      <c r="W122" s="94">
        <v>2.4110809754564753</v>
      </c>
      <c r="X122" s="94">
        <v>2.4110809754564753</v>
      </c>
      <c r="Y122" s="94">
        <v>2.4110809754564753</v>
      </c>
      <c r="Z122" s="94">
        <v>0.97785937715498938</v>
      </c>
      <c r="AA122" s="94">
        <v>272.54859346559999</v>
      </c>
      <c r="AB122" s="94">
        <v>272.54859346559999</v>
      </c>
      <c r="AC122" s="95">
        <v>272.54859346559999</v>
      </c>
      <c r="AD122" s="95">
        <v>272.54859346559999</v>
      </c>
      <c r="AE122" s="95">
        <v>272.54859346559999</v>
      </c>
      <c r="AF122" s="95">
        <v>110.53722399360001</v>
      </c>
    </row>
    <row r="123" spans="1:32" s="21" customFormat="1" ht="31.5" x14ac:dyDescent="0.2">
      <c r="A123" s="89" t="s">
        <v>518</v>
      </c>
      <c r="B123" s="90" t="str">
        <f>'2-ИП ТС'!E125</f>
        <v>Участок от ТК-1 до ТК-5 (ЦТП-46 ул. П. Алексеева, 22/72)</v>
      </c>
      <c r="C123" s="93">
        <v>9.2592592592592595</v>
      </c>
      <c r="D123" s="92">
        <v>0</v>
      </c>
      <c r="E123" s="92">
        <v>0</v>
      </c>
      <c r="F123" s="92">
        <v>0</v>
      </c>
      <c r="G123" s="92">
        <v>0</v>
      </c>
      <c r="H123" s="92">
        <v>0</v>
      </c>
      <c r="I123" s="93" t="s">
        <v>287</v>
      </c>
      <c r="J123" s="93" t="s">
        <v>287</v>
      </c>
      <c r="K123" s="93" t="s">
        <v>287</v>
      </c>
      <c r="L123" s="93" t="s">
        <v>287</v>
      </c>
      <c r="M123" s="93" t="s">
        <v>287</v>
      </c>
      <c r="N123" s="93" t="s">
        <v>287</v>
      </c>
      <c r="O123" s="93" t="s">
        <v>287</v>
      </c>
      <c r="P123" s="93" t="s">
        <v>287</v>
      </c>
      <c r="Q123" s="93" t="s">
        <v>287</v>
      </c>
      <c r="R123" s="93" t="s">
        <v>287</v>
      </c>
      <c r="S123" s="93" t="s">
        <v>287</v>
      </c>
      <c r="T123" s="93" t="s">
        <v>287</v>
      </c>
      <c r="U123" s="94">
        <v>2.8962172105263155</v>
      </c>
      <c r="V123" s="94">
        <v>1.1688235263157893</v>
      </c>
      <c r="W123" s="94">
        <v>1.1688235263157893</v>
      </c>
      <c r="X123" s="94">
        <v>1.1688235263157893</v>
      </c>
      <c r="Y123" s="94">
        <v>1.1688235263157893</v>
      </c>
      <c r="Z123" s="94">
        <v>1.1688235263157893</v>
      </c>
      <c r="AA123" s="94">
        <v>47.544301727999994</v>
      </c>
      <c r="AB123" s="94">
        <v>19.187407007999997</v>
      </c>
      <c r="AC123" s="95">
        <v>19.187407007999997</v>
      </c>
      <c r="AD123" s="95">
        <v>19.187407007999997</v>
      </c>
      <c r="AE123" s="95">
        <v>19.187407007999997</v>
      </c>
      <c r="AF123" s="95">
        <v>19.187407007999997</v>
      </c>
    </row>
    <row r="124" spans="1:32" s="21" customFormat="1" ht="47.25" x14ac:dyDescent="0.2">
      <c r="A124" s="89" t="s">
        <v>519</v>
      </c>
      <c r="B124" s="90" t="str">
        <f>'2-ИП ТС'!E126</f>
        <v xml:space="preserve">Участок от ЦТП-4 (ул. Ломоносова, 12) до дома № 10а по ул. Ломоносова </v>
      </c>
      <c r="C124" s="91">
        <v>0</v>
      </c>
      <c r="D124" s="92">
        <v>0</v>
      </c>
      <c r="E124" s="92">
        <v>0</v>
      </c>
      <c r="F124" s="92">
        <v>0</v>
      </c>
      <c r="G124" s="92">
        <v>0</v>
      </c>
      <c r="H124" s="92">
        <v>0</v>
      </c>
      <c r="I124" s="93" t="s">
        <v>287</v>
      </c>
      <c r="J124" s="93" t="s">
        <v>287</v>
      </c>
      <c r="K124" s="93" t="s">
        <v>287</v>
      </c>
      <c r="L124" s="93" t="s">
        <v>287</v>
      </c>
      <c r="M124" s="93" t="s">
        <v>287</v>
      </c>
      <c r="N124" s="93" t="s">
        <v>287</v>
      </c>
      <c r="O124" s="93" t="s">
        <v>287</v>
      </c>
      <c r="P124" s="93" t="s">
        <v>287</v>
      </c>
      <c r="Q124" s="93" t="s">
        <v>287</v>
      </c>
      <c r="R124" s="93" t="s">
        <v>287</v>
      </c>
      <c r="S124" s="93" t="s">
        <v>287</v>
      </c>
      <c r="T124" s="93" t="s">
        <v>287</v>
      </c>
      <c r="U124" s="94">
        <v>1.368583714285714</v>
      </c>
      <c r="V124" s="94">
        <v>1.1200417714285713</v>
      </c>
      <c r="W124" s="94">
        <v>1.1200417714285713</v>
      </c>
      <c r="X124" s="94">
        <v>1.1200417714285713</v>
      </c>
      <c r="Y124" s="94">
        <v>1.1200417714285713</v>
      </c>
      <c r="Z124" s="94">
        <v>1.1200417714285713</v>
      </c>
      <c r="AA124" s="94">
        <v>366.15088691999995</v>
      </c>
      <c r="AB124" s="94">
        <v>299.655975528</v>
      </c>
      <c r="AC124" s="95">
        <v>299.655975528</v>
      </c>
      <c r="AD124" s="95">
        <v>299.655975528</v>
      </c>
      <c r="AE124" s="95">
        <v>299.655975528</v>
      </c>
      <c r="AF124" s="95">
        <v>299.655975528</v>
      </c>
    </row>
    <row r="125" spans="1:32" s="21" customFormat="1" ht="63" x14ac:dyDescent="0.2">
      <c r="A125" s="89" t="s">
        <v>520</v>
      </c>
      <c r="B125" s="90" t="str">
        <f>'2-ИП ТС'!E127</f>
        <v>Участок от ЦТП-4 (ул. Ломоносова, 12) до дома 8а по ул. Ломоносова (Детский сад № 30 «Аист»)</v>
      </c>
      <c r="C125" s="91">
        <v>0</v>
      </c>
      <c r="D125" s="92">
        <v>0</v>
      </c>
      <c r="E125" s="92">
        <v>0</v>
      </c>
      <c r="F125" s="92">
        <v>0</v>
      </c>
      <c r="G125" s="92">
        <v>0</v>
      </c>
      <c r="H125" s="92">
        <v>0</v>
      </c>
      <c r="I125" s="93" t="s">
        <v>287</v>
      </c>
      <c r="J125" s="93" t="s">
        <v>287</v>
      </c>
      <c r="K125" s="93" t="s">
        <v>287</v>
      </c>
      <c r="L125" s="93" t="s">
        <v>287</v>
      </c>
      <c r="M125" s="93" t="s">
        <v>287</v>
      </c>
      <c r="N125" s="93" t="s">
        <v>287</v>
      </c>
      <c r="O125" s="93" t="s">
        <v>287</v>
      </c>
      <c r="P125" s="93" t="s">
        <v>287</v>
      </c>
      <c r="Q125" s="93" t="s">
        <v>287</v>
      </c>
      <c r="R125" s="93" t="s">
        <v>287</v>
      </c>
      <c r="S125" s="93" t="s">
        <v>287</v>
      </c>
      <c r="T125" s="93" t="s">
        <v>287</v>
      </c>
      <c r="U125" s="94">
        <v>3.16440294</v>
      </c>
      <c r="V125" s="94">
        <v>1.2509377334117646</v>
      </c>
      <c r="W125" s="94">
        <v>1.2509377334117646</v>
      </c>
      <c r="X125" s="94">
        <v>1.2509377334117646</v>
      </c>
      <c r="Y125" s="94">
        <v>1.2509377334117646</v>
      </c>
      <c r="Z125" s="94">
        <v>1.2509377334117646</v>
      </c>
      <c r="AA125" s="94">
        <v>54.427730568000001</v>
      </c>
      <c r="AB125" s="94">
        <v>21.516129014682349</v>
      </c>
      <c r="AC125" s="95">
        <v>21.516129014682349</v>
      </c>
      <c r="AD125" s="95">
        <v>21.516129014682349</v>
      </c>
      <c r="AE125" s="95">
        <v>21.516129014682349</v>
      </c>
      <c r="AF125" s="95">
        <v>21.516129014682349</v>
      </c>
    </row>
    <row r="126" spans="1:32" s="21" customFormat="1" ht="78.75" x14ac:dyDescent="0.2">
      <c r="A126" s="89" t="s">
        <v>521</v>
      </c>
      <c r="B126" s="90" t="str">
        <f>'2-ИП ТС'!E128</f>
        <v xml:space="preserve">ЦТП-103 (ул. Рыленкова, 49). Участок от ТК-9 около д. 100 по ул. Попова до здания МПЖРЭП-14 (д. 100) по ул. Попова </v>
      </c>
      <c r="C126" s="91">
        <v>0</v>
      </c>
      <c r="D126" s="92">
        <v>0</v>
      </c>
      <c r="E126" s="92">
        <v>0</v>
      </c>
      <c r="F126" s="92">
        <v>0</v>
      </c>
      <c r="G126" s="92">
        <v>0</v>
      </c>
      <c r="H126" s="92">
        <v>0</v>
      </c>
      <c r="I126" s="93" t="s">
        <v>287</v>
      </c>
      <c r="J126" s="93" t="s">
        <v>287</v>
      </c>
      <c r="K126" s="93" t="s">
        <v>287</v>
      </c>
      <c r="L126" s="93" t="s">
        <v>287</v>
      </c>
      <c r="M126" s="93" t="s">
        <v>287</v>
      </c>
      <c r="N126" s="93" t="s">
        <v>287</v>
      </c>
      <c r="O126" s="93" t="s">
        <v>287</v>
      </c>
      <c r="P126" s="93" t="s">
        <v>287</v>
      </c>
      <c r="Q126" s="93" t="s">
        <v>287</v>
      </c>
      <c r="R126" s="93" t="s">
        <v>287</v>
      </c>
      <c r="S126" s="93" t="s">
        <v>287</v>
      </c>
      <c r="T126" s="93" t="s">
        <v>287</v>
      </c>
      <c r="U126" s="94">
        <v>1.2999250397140072</v>
      </c>
      <c r="V126" s="94">
        <v>1.2999250397140072</v>
      </c>
      <c r="W126" s="94">
        <v>1.2999250397140072</v>
      </c>
      <c r="X126" s="94">
        <v>1.2999250397140072</v>
      </c>
      <c r="Y126" s="94">
        <v>1.2999250397140072</v>
      </c>
      <c r="Z126" s="94">
        <v>1.2999250397140072</v>
      </c>
      <c r="AA126" s="94">
        <v>3.7645829150117645</v>
      </c>
      <c r="AB126" s="94">
        <v>3.7645829150117645</v>
      </c>
      <c r="AC126" s="95">
        <v>3.7645829150117645</v>
      </c>
      <c r="AD126" s="95">
        <v>3.7645829150117645</v>
      </c>
      <c r="AE126" s="95">
        <v>3.7645829150117645</v>
      </c>
      <c r="AF126" s="95">
        <v>3.7645829150117645</v>
      </c>
    </row>
    <row r="127" spans="1:32" s="21" customFormat="1" ht="47.25" x14ac:dyDescent="0.2">
      <c r="A127" s="89" t="s">
        <v>522</v>
      </c>
      <c r="B127" s="90" t="str">
        <f>'2-ИП ТС'!E129</f>
        <v>ЦТП-134 (ул. Крупской, 55Б). Участок теплосети в районе д.55а по ул. Крупской</v>
      </c>
      <c r="C127" s="91">
        <v>0</v>
      </c>
      <c r="D127" s="92">
        <v>0</v>
      </c>
      <c r="E127" s="92">
        <v>0</v>
      </c>
      <c r="F127" s="92">
        <v>0</v>
      </c>
      <c r="G127" s="92">
        <v>0</v>
      </c>
      <c r="H127" s="92">
        <v>0</v>
      </c>
      <c r="I127" s="93" t="s">
        <v>287</v>
      </c>
      <c r="J127" s="93" t="s">
        <v>287</v>
      </c>
      <c r="K127" s="93" t="s">
        <v>287</v>
      </c>
      <c r="L127" s="93" t="s">
        <v>287</v>
      </c>
      <c r="M127" s="93" t="s">
        <v>287</v>
      </c>
      <c r="N127" s="93" t="s">
        <v>287</v>
      </c>
      <c r="O127" s="93" t="s">
        <v>287</v>
      </c>
      <c r="P127" s="93" t="s">
        <v>287</v>
      </c>
      <c r="Q127" s="93" t="s">
        <v>287</v>
      </c>
      <c r="R127" s="93" t="s">
        <v>287</v>
      </c>
      <c r="S127" s="93" t="s">
        <v>287</v>
      </c>
      <c r="T127" s="93" t="s">
        <v>287</v>
      </c>
      <c r="U127" s="94">
        <v>2.3826925247717221</v>
      </c>
      <c r="V127" s="94">
        <v>0.9945390949874382</v>
      </c>
      <c r="W127" s="94">
        <v>0.9945390949874382</v>
      </c>
      <c r="X127" s="94">
        <v>0.9945390949874382</v>
      </c>
      <c r="Y127" s="94">
        <v>0.9945390949874382</v>
      </c>
      <c r="Z127" s="94">
        <v>0.9945390949874382</v>
      </c>
      <c r="AA127" s="94">
        <v>67.949625421439976</v>
      </c>
      <c r="AB127" s="94">
        <v>28.362265910851765</v>
      </c>
      <c r="AC127" s="95">
        <v>28.362265910851765</v>
      </c>
      <c r="AD127" s="95">
        <v>28.362265910851765</v>
      </c>
      <c r="AE127" s="95">
        <v>28.362265910851765</v>
      </c>
      <c r="AF127" s="95">
        <v>28.362265910851765</v>
      </c>
    </row>
    <row r="128" spans="1:32" s="21" customFormat="1" ht="63" x14ac:dyDescent="0.2">
      <c r="A128" s="89" t="s">
        <v>523</v>
      </c>
      <c r="B128" s="90" t="str">
        <f>'2-ИП ТС'!E130</f>
        <v>ЦТП-196 (ул. Юрьева, 1/6) от бассейна «Дельфин» по ул. Кутузова, 2 до д. 2а по ул. Кутузова</v>
      </c>
      <c r="C128" s="91">
        <v>0</v>
      </c>
      <c r="D128" s="92">
        <v>0</v>
      </c>
      <c r="E128" s="92">
        <v>0</v>
      </c>
      <c r="F128" s="92">
        <v>0</v>
      </c>
      <c r="G128" s="92">
        <v>0</v>
      </c>
      <c r="H128" s="92">
        <v>0</v>
      </c>
      <c r="I128" s="93" t="s">
        <v>287</v>
      </c>
      <c r="J128" s="93" t="s">
        <v>287</v>
      </c>
      <c r="K128" s="93" t="s">
        <v>287</v>
      </c>
      <c r="L128" s="93" t="s">
        <v>287</v>
      </c>
      <c r="M128" s="93" t="s">
        <v>287</v>
      </c>
      <c r="N128" s="93" t="s">
        <v>287</v>
      </c>
      <c r="O128" s="93" t="s">
        <v>287</v>
      </c>
      <c r="P128" s="93" t="s">
        <v>287</v>
      </c>
      <c r="Q128" s="93" t="s">
        <v>287</v>
      </c>
      <c r="R128" s="93" t="s">
        <v>287</v>
      </c>
      <c r="S128" s="93" t="s">
        <v>287</v>
      </c>
      <c r="T128" s="93" t="s">
        <v>287</v>
      </c>
      <c r="U128" s="94">
        <v>3.1644029399999991</v>
      </c>
      <c r="V128" s="94">
        <v>1.2509377334117644</v>
      </c>
      <c r="W128" s="94">
        <v>1.2509377334117644</v>
      </c>
      <c r="X128" s="94">
        <v>1.2509377334117644</v>
      </c>
      <c r="Y128" s="94">
        <v>1.2509377334117644</v>
      </c>
      <c r="Z128" s="94">
        <v>1.2509377334117644</v>
      </c>
      <c r="AA128" s="94">
        <v>155.68862464799997</v>
      </c>
      <c r="AB128" s="94">
        <v>61.546136483858817</v>
      </c>
      <c r="AC128" s="95">
        <v>61.546136483858817</v>
      </c>
      <c r="AD128" s="95">
        <v>61.546136483858817</v>
      </c>
      <c r="AE128" s="95">
        <v>61.546136483858817</v>
      </c>
      <c r="AF128" s="95">
        <v>61.546136483858817</v>
      </c>
    </row>
    <row r="129" spans="1:32" s="21" customFormat="1" ht="78.75" x14ac:dyDescent="0.2">
      <c r="A129" s="89" t="s">
        <v>524</v>
      </c>
      <c r="B129" s="90" t="str">
        <f>'2-ИП ТС'!E131</f>
        <v>От ЦТП-94 до ж.д. № 36, 38, 38а, 34а, 34б, 34, 32, от ж.д. № 40, 42, 44 по ул. Николаева, до ж.д. № 8 по ул. З. Космодемьянской</v>
      </c>
      <c r="C129" s="91">
        <v>0</v>
      </c>
      <c r="D129" s="92">
        <v>0</v>
      </c>
      <c r="E129" s="92">
        <v>0</v>
      </c>
      <c r="F129" s="92">
        <v>0</v>
      </c>
      <c r="G129" s="92">
        <v>0</v>
      </c>
      <c r="H129" s="92">
        <v>0</v>
      </c>
      <c r="I129" s="93" t="s">
        <v>287</v>
      </c>
      <c r="J129" s="93" t="s">
        <v>287</v>
      </c>
      <c r="K129" s="93" t="s">
        <v>287</v>
      </c>
      <c r="L129" s="93" t="s">
        <v>287</v>
      </c>
      <c r="M129" s="93" t="s">
        <v>287</v>
      </c>
      <c r="N129" s="93" t="s">
        <v>287</v>
      </c>
      <c r="O129" s="93" t="s">
        <v>287</v>
      </c>
      <c r="P129" s="93" t="s">
        <v>287</v>
      </c>
      <c r="Q129" s="93" t="s">
        <v>287</v>
      </c>
      <c r="R129" s="93" t="s">
        <v>287</v>
      </c>
      <c r="S129" s="93" t="s">
        <v>287</v>
      </c>
      <c r="T129" s="93" t="s">
        <v>287</v>
      </c>
      <c r="U129" s="94">
        <v>1.4215238399999996</v>
      </c>
      <c r="V129" s="94">
        <v>1.199198998588235</v>
      </c>
      <c r="W129" s="94">
        <v>1.199198998588235</v>
      </c>
      <c r="X129" s="94">
        <v>1.199198998588235</v>
      </c>
      <c r="Y129" s="94">
        <v>1.199198998588235</v>
      </c>
      <c r="Z129" s="94">
        <v>1.199198998588235</v>
      </c>
      <c r="AA129" s="94">
        <v>26.227114847999999</v>
      </c>
      <c r="AB129" s="94">
        <v>22.125221523952938</v>
      </c>
      <c r="AC129" s="95">
        <v>22.125221523952938</v>
      </c>
      <c r="AD129" s="95">
        <v>22.125221523952938</v>
      </c>
      <c r="AE129" s="95">
        <v>22.125221523952938</v>
      </c>
      <c r="AF129" s="95">
        <v>22.125221523952938</v>
      </c>
    </row>
    <row r="130" spans="1:32" s="21" customFormat="1" ht="31.5" x14ac:dyDescent="0.2">
      <c r="A130" s="89" t="s">
        <v>525</v>
      </c>
      <c r="B130" s="90" t="str">
        <f>'2-ИП ТС'!E132</f>
        <v>ЦТП-14 от ТК-4 до здания по пр. Гагарина, 21</v>
      </c>
      <c r="C130" s="91">
        <v>0</v>
      </c>
      <c r="D130" s="92">
        <v>0</v>
      </c>
      <c r="E130" s="92">
        <v>0</v>
      </c>
      <c r="F130" s="92">
        <v>0</v>
      </c>
      <c r="G130" s="92">
        <v>0</v>
      </c>
      <c r="H130" s="92">
        <v>0</v>
      </c>
      <c r="I130" s="93" t="s">
        <v>287</v>
      </c>
      <c r="J130" s="93" t="s">
        <v>287</v>
      </c>
      <c r="K130" s="93" t="s">
        <v>287</v>
      </c>
      <c r="L130" s="93" t="s">
        <v>287</v>
      </c>
      <c r="M130" s="93" t="s">
        <v>287</v>
      </c>
      <c r="N130" s="93" t="s">
        <v>287</v>
      </c>
      <c r="O130" s="93" t="s">
        <v>287</v>
      </c>
      <c r="P130" s="93" t="s">
        <v>287</v>
      </c>
      <c r="Q130" s="93" t="s">
        <v>287</v>
      </c>
      <c r="R130" s="93" t="s">
        <v>287</v>
      </c>
      <c r="S130" s="93" t="s">
        <v>287</v>
      </c>
      <c r="T130" s="93" t="s">
        <v>287</v>
      </c>
      <c r="U130" s="94">
        <v>1.2898781116981131</v>
      </c>
      <c r="V130" s="94">
        <v>1.2898781116981131</v>
      </c>
      <c r="W130" s="94">
        <v>1.2898781116981131</v>
      </c>
      <c r="X130" s="94">
        <v>1.2898781116981131</v>
      </c>
      <c r="Y130" s="94">
        <v>1.2898781116981131</v>
      </c>
      <c r="Z130" s="94">
        <v>1.2898781116981131</v>
      </c>
      <c r="AA130" s="94">
        <v>289.86140926079997</v>
      </c>
      <c r="AB130" s="94">
        <v>289.86140926079997</v>
      </c>
      <c r="AC130" s="95">
        <v>289.86140926079997</v>
      </c>
      <c r="AD130" s="95">
        <v>289.86140926079997</v>
      </c>
      <c r="AE130" s="95">
        <v>289.86140926079997</v>
      </c>
      <c r="AF130" s="95">
        <v>289.86140926079997</v>
      </c>
    </row>
    <row r="131" spans="1:32" s="21" customFormat="1" ht="38.25" customHeight="1" x14ac:dyDescent="0.2">
      <c r="A131" s="89" t="s">
        <v>526</v>
      </c>
      <c r="B131" s="90" t="str">
        <f>'2-ИП ТС'!E133</f>
        <v>От 1к-10 до ЦТП-214 по ул. Фрунзе, 16 (с заменой кв. сети)</v>
      </c>
      <c r="C131" s="93">
        <v>1.2345679012345678</v>
      </c>
      <c r="D131" s="92">
        <v>0</v>
      </c>
      <c r="E131" s="92">
        <v>0</v>
      </c>
      <c r="F131" s="92">
        <v>0</v>
      </c>
      <c r="G131" s="92">
        <v>0</v>
      </c>
      <c r="H131" s="92">
        <v>0</v>
      </c>
      <c r="I131" s="93" t="s">
        <v>287</v>
      </c>
      <c r="J131" s="93" t="s">
        <v>287</v>
      </c>
      <c r="K131" s="93" t="s">
        <v>287</v>
      </c>
      <c r="L131" s="93" t="s">
        <v>287</v>
      </c>
      <c r="M131" s="93" t="s">
        <v>287</v>
      </c>
      <c r="N131" s="93" t="s">
        <v>287</v>
      </c>
      <c r="O131" s="93" t="s">
        <v>287</v>
      </c>
      <c r="P131" s="93" t="s">
        <v>287</v>
      </c>
      <c r="Q131" s="93" t="s">
        <v>287</v>
      </c>
      <c r="R131" s="93" t="s">
        <v>287</v>
      </c>
      <c r="S131" s="93" t="s">
        <v>287</v>
      </c>
      <c r="T131" s="93" t="s">
        <v>287</v>
      </c>
      <c r="U131" s="94">
        <v>1.4389568148789118</v>
      </c>
      <c r="V131" s="94">
        <v>1.4389568148789118</v>
      </c>
      <c r="W131" s="94">
        <v>1.4389568148789118</v>
      </c>
      <c r="X131" s="94">
        <v>1.4389568148789118</v>
      </c>
      <c r="Y131" s="94">
        <v>1.4389568148789118</v>
      </c>
      <c r="Z131" s="94">
        <v>1.4389568148789118</v>
      </c>
      <c r="AA131" s="94">
        <v>46.761779613119998</v>
      </c>
      <c r="AB131" s="94">
        <v>46.761779613119998</v>
      </c>
      <c r="AC131" s="95">
        <v>46.761779613119998</v>
      </c>
      <c r="AD131" s="95">
        <v>46.761779613119998</v>
      </c>
      <c r="AE131" s="95">
        <v>46.761779613119998</v>
      </c>
      <c r="AF131" s="95">
        <v>46.761779613119998</v>
      </c>
    </row>
    <row r="132" spans="1:32" s="21" customFormat="1" ht="47.25" x14ac:dyDescent="0.2">
      <c r="A132" s="89" t="s">
        <v>527</v>
      </c>
      <c r="B132" s="90" t="str">
        <f>'2-ИП ТС'!E134</f>
        <v>От ЦТП-КЭЧ до д. 45 по ул. Фурманова и д. 26а по ул. Жукова</v>
      </c>
      <c r="C132" s="93">
        <v>4.9504950495049505</v>
      </c>
      <c r="D132" s="92">
        <v>0</v>
      </c>
      <c r="E132" s="92">
        <v>0</v>
      </c>
      <c r="F132" s="92">
        <v>0</v>
      </c>
      <c r="G132" s="92">
        <v>0</v>
      </c>
      <c r="H132" s="92">
        <v>0</v>
      </c>
      <c r="I132" s="93" t="s">
        <v>287</v>
      </c>
      <c r="J132" s="93" t="s">
        <v>287</v>
      </c>
      <c r="K132" s="93" t="s">
        <v>287</v>
      </c>
      <c r="L132" s="93" t="s">
        <v>287</v>
      </c>
      <c r="M132" s="93" t="s">
        <v>287</v>
      </c>
      <c r="N132" s="93" t="s">
        <v>287</v>
      </c>
      <c r="O132" s="93" t="s">
        <v>287</v>
      </c>
      <c r="P132" s="93" t="s">
        <v>287</v>
      </c>
      <c r="Q132" s="93" t="s">
        <v>287</v>
      </c>
      <c r="R132" s="93" t="s">
        <v>287</v>
      </c>
      <c r="S132" s="93" t="s">
        <v>287</v>
      </c>
      <c r="T132" s="93" t="s">
        <v>287</v>
      </c>
      <c r="U132" s="94">
        <v>2.8817786761973636</v>
      </c>
      <c r="V132" s="94">
        <v>2.8817786761973636</v>
      </c>
      <c r="W132" s="94">
        <v>2.8817786761973636</v>
      </c>
      <c r="X132" s="94">
        <v>2.8817786761973636</v>
      </c>
      <c r="Y132" s="94">
        <v>2.8817786761973636</v>
      </c>
      <c r="Z132" s="94">
        <v>2.8817786761973636</v>
      </c>
      <c r="AA132" s="94">
        <v>98.821954364159993</v>
      </c>
      <c r="AB132" s="94">
        <v>98.821954364159993</v>
      </c>
      <c r="AC132" s="95">
        <v>98.821954364159993</v>
      </c>
      <c r="AD132" s="95">
        <v>98.821954364159993</v>
      </c>
      <c r="AE132" s="95">
        <v>98.821954364159993</v>
      </c>
      <c r="AF132" s="95">
        <v>98.821954364159993</v>
      </c>
    </row>
    <row r="133" spans="1:32" s="21" customFormat="1" ht="47.25" x14ac:dyDescent="0.2">
      <c r="A133" s="89" t="s">
        <v>528</v>
      </c>
      <c r="B133" s="90" t="str">
        <f>'2-ИП ТС'!E135</f>
        <v>ЦТП-78 от ж.д. № 30 по ул. Н.-Неман до ж.д. № 13в по ул. Нахимова</v>
      </c>
      <c r="C133" s="91">
        <v>0</v>
      </c>
      <c r="D133" s="92">
        <v>0</v>
      </c>
      <c r="E133" s="92">
        <v>0</v>
      </c>
      <c r="F133" s="92">
        <v>0</v>
      </c>
      <c r="G133" s="92">
        <v>0</v>
      </c>
      <c r="H133" s="92">
        <v>0</v>
      </c>
      <c r="I133" s="93" t="s">
        <v>287</v>
      </c>
      <c r="J133" s="93" t="s">
        <v>287</v>
      </c>
      <c r="K133" s="93" t="s">
        <v>287</v>
      </c>
      <c r="L133" s="93" t="s">
        <v>287</v>
      </c>
      <c r="M133" s="93" t="s">
        <v>287</v>
      </c>
      <c r="N133" s="93" t="s">
        <v>287</v>
      </c>
      <c r="O133" s="93" t="s">
        <v>287</v>
      </c>
      <c r="P133" s="93" t="s">
        <v>287</v>
      </c>
      <c r="Q133" s="93" t="s">
        <v>287</v>
      </c>
      <c r="R133" s="93" t="s">
        <v>287</v>
      </c>
      <c r="S133" s="93" t="s">
        <v>287</v>
      </c>
      <c r="T133" s="93" t="s">
        <v>287</v>
      </c>
      <c r="U133" s="94">
        <v>3.7157108345263143</v>
      </c>
      <c r="V133" s="94">
        <v>3.7157108345263143</v>
      </c>
      <c r="W133" s="94">
        <v>3.7157108345263143</v>
      </c>
      <c r="X133" s="94">
        <v>3.7157108345263143</v>
      </c>
      <c r="Y133" s="94">
        <v>3.7157108345263143</v>
      </c>
      <c r="Z133" s="94">
        <v>3.7157108345263143</v>
      </c>
      <c r="AA133" s="94">
        <v>36.00523798655999</v>
      </c>
      <c r="AB133" s="94">
        <v>36.00523798655999</v>
      </c>
      <c r="AC133" s="95">
        <v>36.00523798655999</v>
      </c>
      <c r="AD133" s="95">
        <v>36.00523798655999</v>
      </c>
      <c r="AE133" s="95">
        <v>36.00523798655999</v>
      </c>
      <c r="AF133" s="95">
        <v>36.00523798655999</v>
      </c>
    </row>
    <row r="134" spans="1:32" s="21" customFormat="1" ht="31.5" x14ac:dyDescent="0.2">
      <c r="A134" s="89" t="s">
        <v>529</v>
      </c>
      <c r="B134" s="90" t="str">
        <f>'2-ИП ТС'!E136</f>
        <v xml:space="preserve">ЦТП-184 от ТК-3 до ж.д. № 23а по ул. Н.-Неман </v>
      </c>
      <c r="C134" s="91">
        <v>0</v>
      </c>
      <c r="D134" s="92">
        <v>0</v>
      </c>
      <c r="E134" s="92">
        <v>0</v>
      </c>
      <c r="F134" s="92">
        <v>0</v>
      </c>
      <c r="G134" s="92">
        <v>0</v>
      </c>
      <c r="H134" s="92">
        <v>0</v>
      </c>
      <c r="I134" s="93" t="s">
        <v>287</v>
      </c>
      <c r="J134" s="93" t="s">
        <v>287</v>
      </c>
      <c r="K134" s="93" t="s">
        <v>287</v>
      </c>
      <c r="L134" s="93" t="s">
        <v>287</v>
      </c>
      <c r="M134" s="93" t="s">
        <v>287</v>
      </c>
      <c r="N134" s="93" t="s">
        <v>287</v>
      </c>
      <c r="O134" s="93" t="s">
        <v>287</v>
      </c>
      <c r="P134" s="93" t="s">
        <v>287</v>
      </c>
      <c r="Q134" s="93" t="s">
        <v>287</v>
      </c>
      <c r="R134" s="93" t="s">
        <v>287</v>
      </c>
      <c r="S134" s="93" t="s">
        <v>287</v>
      </c>
      <c r="T134" s="93" t="s">
        <v>287</v>
      </c>
      <c r="U134" s="94">
        <v>3.2594817944751378</v>
      </c>
      <c r="V134" s="94">
        <v>3.2594817944751378</v>
      </c>
      <c r="W134" s="94">
        <v>3.2594817944751378</v>
      </c>
      <c r="X134" s="94">
        <v>3.2594817944751378</v>
      </c>
      <c r="Y134" s="94">
        <v>3.2594817944751378</v>
      </c>
      <c r="Z134" s="94">
        <v>3.2594817944751378</v>
      </c>
      <c r="AA134" s="94">
        <v>76.695606623999993</v>
      </c>
      <c r="AB134" s="94">
        <v>76.695606623999993</v>
      </c>
      <c r="AC134" s="95">
        <v>76.695606623999993</v>
      </c>
      <c r="AD134" s="95">
        <v>76.695606623999993</v>
      </c>
      <c r="AE134" s="95">
        <v>76.695606623999993</v>
      </c>
      <c r="AF134" s="95">
        <v>76.695606623999993</v>
      </c>
    </row>
    <row r="135" spans="1:32" s="21" customFormat="1" ht="47.25" x14ac:dyDescent="0.2">
      <c r="A135" s="89" t="s">
        <v>530</v>
      </c>
      <c r="B135" s="90" t="str">
        <f>'2-ИП ТС'!E137</f>
        <v>От 2к80 до ж.д. № 5, 7, 9 по ул. Нахимсона и до ж.д. по ул. Энгельса, 14, 16</v>
      </c>
      <c r="C135" s="93">
        <v>2.2727272727272729</v>
      </c>
      <c r="D135" s="92">
        <v>0</v>
      </c>
      <c r="E135" s="92">
        <v>0</v>
      </c>
      <c r="F135" s="92">
        <v>0</v>
      </c>
      <c r="G135" s="92">
        <v>0</v>
      </c>
      <c r="H135" s="92">
        <v>0</v>
      </c>
      <c r="I135" s="93" t="s">
        <v>287</v>
      </c>
      <c r="J135" s="93" t="s">
        <v>287</v>
      </c>
      <c r="K135" s="93" t="s">
        <v>287</v>
      </c>
      <c r="L135" s="93" t="s">
        <v>287</v>
      </c>
      <c r="M135" s="93" t="s">
        <v>287</v>
      </c>
      <c r="N135" s="93" t="s">
        <v>287</v>
      </c>
      <c r="O135" s="93" t="s">
        <v>287</v>
      </c>
      <c r="P135" s="93" t="s">
        <v>287</v>
      </c>
      <c r="Q135" s="93" t="s">
        <v>287</v>
      </c>
      <c r="R135" s="93" t="s">
        <v>287</v>
      </c>
      <c r="S135" s="93" t="s">
        <v>287</v>
      </c>
      <c r="T135" s="93" t="s">
        <v>287</v>
      </c>
      <c r="U135" s="94">
        <v>1.228104614097421</v>
      </c>
      <c r="V135" s="94">
        <v>1.228104614097421</v>
      </c>
      <c r="W135" s="94">
        <v>1.228104614097421</v>
      </c>
      <c r="X135" s="94">
        <v>1.228104614097421</v>
      </c>
      <c r="Y135" s="94">
        <v>1.228104614097421</v>
      </c>
      <c r="Z135" s="94">
        <v>1.228104614097421</v>
      </c>
      <c r="AA135" s="94">
        <v>94.293872270399987</v>
      </c>
      <c r="AB135" s="94">
        <v>94.293872270399987</v>
      </c>
      <c r="AC135" s="95">
        <v>94.293872270399987</v>
      </c>
      <c r="AD135" s="95">
        <v>94.293872270399987</v>
      </c>
      <c r="AE135" s="95">
        <v>94.293872270399987</v>
      </c>
      <c r="AF135" s="95">
        <v>94.293872270399987</v>
      </c>
    </row>
    <row r="136" spans="1:32" s="21" customFormat="1" ht="33.75" customHeight="1" x14ac:dyDescent="0.2">
      <c r="A136" s="96" t="s">
        <v>531</v>
      </c>
      <c r="B136" s="98" t="s">
        <v>288</v>
      </c>
      <c r="C136" s="93" t="s">
        <v>287</v>
      </c>
      <c r="D136" s="93" t="s">
        <v>287</v>
      </c>
      <c r="E136" s="93" t="s">
        <v>287</v>
      </c>
      <c r="F136" s="93" t="s">
        <v>287</v>
      </c>
      <c r="G136" s="93" t="s">
        <v>287</v>
      </c>
      <c r="H136" s="93" t="s">
        <v>287</v>
      </c>
      <c r="I136" s="97">
        <v>0.34539725347011985</v>
      </c>
      <c r="J136" s="97">
        <v>0</v>
      </c>
      <c r="K136" s="97" t="s">
        <v>287</v>
      </c>
      <c r="L136" s="97" t="s">
        <v>287</v>
      </c>
      <c r="M136" s="97" t="s">
        <v>287</v>
      </c>
      <c r="N136" s="97" t="s">
        <v>287</v>
      </c>
      <c r="O136" s="97">
        <v>239.6</v>
      </c>
      <c r="P136" s="97">
        <v>163.36000000000001</v>
      </c>
      <c r="Q136" s="97">
        <v>157.84859016393443</v>
      </c>
      <c r="R136" s="97">
        <v>157.84859016393443</v>
      </c>
      <c r="S136" s="97">
        <v>157.84859016393443</v>
      </c>
      <c r="T136" s="97">
        <v>157.84859016393443</v>
      </c>
      <c r="U136" s="93" t="s">
        <v>287</v>
      </c>
      <c r="V136" s="93" t="s">
        <v>287</v>
      </c>
      <c r="W136" s="93" t="s">
        <v>287</v>
      </c>
      <c r="X136" s="93" t="s">
        <v>287</v>
      </c>
      <c r="Y136" s="93" t="s">
        <v>287</v>
      </c>
      <c r="Z136" s="93" t="s">
        <v>287</v>
      </c>
      <c r="AA136" s="93" t="s">
        <v>287</v>
      </c>
      <c r="AB136" s="93" t="s">
        <v>287</v>
      </c>
      <c r="AC136" s="97" t="s">
        <v>287</v>
      </c>
      <c r="AD136" s="97" t="s">
        <v>287</v>
      </c>
      <c r="AE136" s="97" t="s">
        <v>287</v>
      </c>
      <c r="AF136" s="97" t="s">
        <v>287</v>
      </c>
    </row>
    <row r="137" spans="1:32" s="25" customFormat="1" ht="15.75" customHeight="1" x14ac:dyDescent="0.2">
      <c r="A137" s="199"/>
      <c r="B137" s="199"/>
      <c r="C137" s="199"/>
      <c r="D137" s="199"/>
      <c r="E137" s="199"/>
      <c r="F137" s="199"/>
      <c r="G137" s="199"/>
      <c r="H137" s="199"/>
      <c r="I137" s="50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221"/>
      <c r="Y137" s="221"/>
      <c r="Z137" s="221"/>
      <c r="AA137" s="221"/>
      <c r="AB137" s="221"/>
      <c r="AC137" s="221"/>
      <c r="AD137" s="221"/>
      <c r="AE137" s="221"/>
      <c r="AF137" s="221"/>
    </row>
  </sheetData>
  <mergeCells count="24">
    <mergeCell ref="A3:AF3"/>
    <mergeCell ref="U9:U10"/>
    <mergeCell ref="AA9:AA10"/>
    <mergeCell ref="I8:N8"/>
    <mergeCell ref="I9:I10"/>
    <mergeCell ref="D4:Z4"/>
    <mergeCell ref="D5:Z5"/>
    <mergeCell ref="O7:AF7"/>
    <mergeCell ref="O8:T8"/>
    <mergeCell ref="AA8:AF8"/>
    <mergeCell ref="U8:Z8"/>
    <mergeCell ref="A7:A10"/>
    <mergeCell ref="X137:AF137"/>
    <mergeCell ref="C8:H8"/>
    <mergeCell ref="D9:H9"/>
    <mergeCell ref="C9:C10"/>
    <mergeCell ref="J9:N9"/>
    <mergeCell ref="AB9:AF9"/>
    <mergeCell ref="V9:Z9"/>
    <mergeCell ref="P9:T9"/>
    <mergeCell ref="O9:O10"/>
    <mergeCell ref="A137:H137"/>
    <mergeCell ref="B7:B10"/>
    <mergeCell ref="C7:N7"/>
  </mergeCells>
  <phoneticPr fontId="1" type="noConversion"/>
  <pageMargins left="0.39370078740157483" right="0.31496062992125984" top="0.70866141732283472" bottom="0.31496062992125984" header="0.19685039370078741" footer="0.19685039370078741"/>
  <pageSetup paperSize="9" scale="58" firstPageNumber="18" fitToHeight="0" orientation="landscape" useFirstPageNumber="1" r:id="rId1"/>
  <headerFooter alignWithMargins="0">
    <oddHeader>&amp;C&amp;"Times New Roman,обычный"&amp;P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view="pageBreakPreview" zoomScaleNormal="100" zoomScaleSheetLayoutView="100" workbookViewId="0"/>
  </sheetViews>
  <sheetFormatPr defaultColWidth="0.85546875" defaultRowHeight="15.75" customHeight="1" x14ac:dyDescent="0.2"/>
  <cols>
    <col min="1" max="1" width="5.85546875" style="15" customWidth="1"/>
    <col min="2" max="2" width="30" style="15" customWidth="1"/>
    <col min="3" max="3" width="12.28515625" style="60" bestFit="1" customWidth="1"/>
    <col min="4" max="4" width="13" style="60" bestFit="1" customWidth="1"/>
    <col min="5" max="5" width="11.7109375" style="60" bestFit="1" customWidth="1"/>
    <col min="6" max="6" width="11.85546875" style="60" customWidth="1"/>
    <col min="7" max="7" width="11.7109375" style="60" customWidth="1"/>
    <col min="8" max="8" width="10.7109375" style="60" customWidth="1"/>
    <col min="9" max="9" width="10.28515625" style="60" customWidth="1"/>
    <col min="10" max="10" width="11.42578125" style="60" customWidth="1"/>
    <col min="11" max="11" width="13.42578125" style="60" customWidth="1"/>
    <col min="12" max="16384" width="0.85546875" style="15"/>
  </cols>
  <sheetData>
    <row r="1" spans="1:11" ht="15.75" customHeight="1" x14ac:dyDescent="0.2">
      <c r="K1" s="60" t="s">
        <v>122</v>
      </c>
    </row>
    <row r="2" spans="1:11" ht="4.5" customHeight="1" x14ac:dyDescent="0.2"/>
    <row r="3" spans="1:11" s="16" customFormat="1" ht="15.75" customHeight="1" x14ac:dyDescent="0.2">
      <c r="B3" s="167" t="s">
        <v>123</v>
      </c>
      <c r="C3" s="167"/>
      <c r="D3" s="167"/>
      <c r="E3" s="167"/>
      <c r="F3" s="167"/>
      <c r="G3" s="167"/>
      <c r="H3" s="167"/>
      <c r="I3" s="167"/>
      <c r="J3" s="167"/>
      <c r="K3" s="59"/>
    </row>
    <row r="4" spans="1:11" ht="15.75" customHeight="1" x14ac:dyDescent="0.2">
      <c r="A4" s="18"/>
      <c r="B4" s="208" t="s">
        <v>311</v>
      </c>
      <c r="C4" s="208"/>
      <c r="D4" s="208"/>
      <c r="E4" s="208"/>
      <c r="F4" s="208"/>
      <c r="G4" s="208"/>
      <c r="H4" s="208"/>
      <c r="I4" s="208"/>
      <c r="J4" s="208"/>
    </row>
    <row r="5" spans="1:11" s="21" customFormat="1" ht="13.5" customHeight="1" x14ac:dyDescent="0.2">
      <c r="A5" s="19"/>
      <c r="B5" s="169" t="s">
        <v>2</v>
      </c>
      <c r="C5" s="169"/>
      <c r="D5" s="169"/>
      <c r="E5" s="169"/>
      <c r="F5" s="169"/>
      <c r="G5" s="169"/>
      <c r="H5" s="169"/>
      <c r="I5" s="169"/>
      <c r="J5" s="169"/>
      <c r="K5" s="61"/>
    </row>
    <row r="6" spans="1:11" ht="10.5" customHeight="1" x14ac:dyDescent="0.2"/>
    <row r="7" spans="1:11" s="2" customFormat="1" ht="27.2" customHeight="1" x14ac:dyDescent="0.2">
      <c r="A7" s="225" t="s">
        <v>124</v>
      </c>
      <c r="B7" s="224"/>
      <c r="C7" s="224" t="s">
        <v>139</v>
      </c>
      <c r="D7" s="224"/>
      <c r="E7" s="224"/>
      <c r="F7" s="224"/>
      <c r="G7" s="224"/>
      <c r="H7" s="224"/>
      <c r="I7" s="224"/>
      <c r="J7" s="224"/>
      <c r="K7" s="224" t="s">
        <v>140</v>
      </c>
    </row>
    <row r="8" spans="1:11" s="2" customFormat="1" ht="79.5" customHeight="1" x14ac:dyDescent="0.2">
      <c r="A8" s="226"/>
      <c r="B8" s="224"/>
      <c r="C8" s="223" t="s">
        <v>261</v>
      </c>
      <c r="D8" s="223"/>
      <c r="E8" s="224" t="s">
        <v>138</v>
      </c>
      <c r="F8" s="224" t="s">
        <v>260</v>
      </c>
      <c r="G8" s="224"/>
      <c r="H8" s="224"/>
      <c r="I8" s="224"/>
      <c r="J8" s="224"/>
      <c r="K8" s="224"/>
    </row>
    <row r="9" spans="1:11" s="2" customFormat="1" ht="12" customHeight="1" x14ac:dyDescent="0.2">
      <c r="A9" s="226"/>
      <c r="B9" s="224"/>
      <c r="C9" s="223"/>
      <c r="D9" s="223"/>
      <c r="E9" s="224"/>
      <c r="F9" s="224"/>
      <c r="G9" s="224"/>
      <c r="H9" s="224"/>
      <c r="I9" s="224"/>
      <c r="J9" s="224"/>
      <c r="K9" s="224"/>
    </row>
    <row r="10" spans="1:11" s="2" customFormat="1" ht="12.75" x14ac:dyDescent="0.2">
      <c r="A10" s="227"/>
      <c r="B10" s="224"/>
      <c r="C10" s="63" t="s">
        <v>258</v>
      </c>
      <c r="D10" s="63" t="s">
        <v>259</v>
      </c>
      <c r="E10" s="224"/>
      <c r="F10" s="22">
        <v>2024</v>
      </c>
      <c r="G10" s="64">
        <v>2025</v>
      </c>
      <c r="H10" s="64">
        <v>2026</v>
      </c>
      <c r="I10" s="64">
        <v>2027</v>
      </c>
      <c r="J10" s="64">
        <v>2028</v>
      </c>
      <c r="K10" s="224"/>
    </row>
    <row r="11" spans="1:11" s="23" customFormat="1" ht="12.75" x14ac:dyDescent="0.2">
      <c r="A11" s="65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65" t="s">
        <v>42</v>
      </c>
      <c r="J11" s="22">
        <v>10</v>
      </c>
      <c r="K11" s="22">
        <v>11</v>
      </c>
    </row>
    <row r="12" spans="1:11" s="21" customFormat="1" ht="14.25" x14ac:dyDescent="0.2">
      <c r="A12" s="57" t="s">
        <v>303</v>
      </c>
      <c r="B12" s="56" t="s">
        <v>125</v>
      </c>
      <c r="C12" s="80">
        <f>SUM(C13:C16)</f>
        <v>141444.79999999999</v>
      </c>
      <c r="D12" s="80">
        <f t="shared" ref="D12" si="0">SUM(D13:D16)</f>
        <v>190670.22649999996</v>
      </c>
      <c r="E12" s="80">
        <f>SUM(E13:E16)</f>
        <v>332115.02649999998</v>
      </c>
      <c r="F12" s="80">
        <f t="shared" ref="F12" si="1">SUM(F13:F16)</f>
        <v>52348.926499999987</v>
      </c>
      <c r="G12" s="80">
        <f>SUM(G13:G16)</f>
        <v>58982.7</v>
      </c>
      <c r="H12" s="80">
        <f t="shared" ref="H12" si="2">SUM(H13:H16)</f>
        <v>72109.299999999988</v>
      </c>
      <c r="I12" s="80">
        <f>SUM(I13:I16)</f>
        <v>65985.899999999994</v>
      </c>
      <c r="J12" s="80">
        <f t="shared" ref="J12" si="3">SUM(J13:J16)</f>
        <v>82688.200000000012</v>
      </c>
      <c r="K12" s="62" t="s">
        <v>401</v>
      </c>
    </row>
    <row r="13" spans="1:11" s="21" customFormat="1" ht="51" x14ac:dyDescent="0.2">
      <c r="A13" s="81" t="s">
        <v>403</v>
      </c>
      <c r="B13" s="28" t="s">
        <v>127</v>
      </c>
      <c r="C13" s="77">
        <v>88035.5</v>
      </c>
      <c r="D13" s="77">
        <f>E13-C13</f>
        <v>118674.9</v>
      </c>
      <c r="E13" s="77">
        <f>SUM(F13:J13)</f>
        <v>206710.39999999999</v>
      </c>
      <c r="F13" s="77">
        <v>33858</v>
      </c>
      <c r="G13" s="77">
        <v>37243.800000000003</v>
      </c>
      <c r="H13" s="77">
        <v>40968.199999999997</v>
      </c>
      <c r="I13" s="77">
        <v>45065</v>
      </c>
      <c r="J13" s="77">
        <v>49575.4</v>
      </c>
      <c r="K13" s="78" t="s">
        <v>262</v>
      </c>
    </row>
    <row r="14" spans="1:11" s="21" customFormat="1" ht="63.75" x14ac:dyDescent="0.2">
      <c r="A14" s="81" t="s">
        <v>404</v>
      </c>
      <c r="B14" s="28" t="s">
        <v>128</v>
      </c>
      <c r="C14" s="77">
        <v>53409.3</v>
      </c>
      <c r="D14" s="77">
        <v>71995.326499999966</v>
      </c>
      <c r="E14" s="77">
        <f>SUM(F14:J14)</f>
        <v>125404.62649999997</v>
      </c>
      <c r="F14" s="77">
        <v>18490.926499999987</v>
      </c>
      <c r="G14" s="77">
        <v>21738.899999999994</v>
      </c>
      <c r="H14" s="77">
        <v>31141.099999999991</v>
      </c>
      <c r="I14" s="77">
        <v>20920.899999999994</v>
      </c>
      <c r="J14" s="77">
        <v>33112.800000000003</v>
      </c>
      <c r="K14" s="78" t="s">
        <v>262</v>
      </c>
    </row>
    <row r="15" spans="1:11" s="21" customFormat="1" ht="12.75" x14ac:dyDescent="0.2">
      <c r="A15" s="81" t="s">
        <v>405</v>
      </c>
      <c r="B15" s="27" t="s">
        <v>141</v>
      </c>
      <c r="C15" s="77" t="s">
        <v>287</v>
      </c>
      <c r="D15" s="77" t="s">
        <v>287</v>
      </c>
      <c r="E15" s="77" t="s">
        <v>287</v>
      </c>
      <c r="F15" s="77" t="s">
        <v>287</v>
      </c>
      <c r="G15" s="77" t="s">
        <v>287</v>
      </c>
      <c r="H15" s="77" t="s">
        <v>287</v>
      </c>
      <c r="I15" s="77" t="s">
        <v>287</v>
      </c>
      <c r="J15" s="77" t="s">
        <v>287</v>
      </c>
      <c r="K15" s="77" t="s">
        <v>287</v>
      </c>
    </row>
    <row r="16" spans="1:11" s="21" customFormat="1" ht="38.25" x14ac:dyDescent="0.2">
      <c r="A16" s="81" t="s">
        <v>406</v>
      </c>
      <c r="B16" s="28" t="s">
        <v>126</v>
      </c>
      <c r="C16" s="77" t="s">
        <v>287</v>
      </c>
      <c r="D16" s="77" t="s">
        <v>287</v>
      </c>
      <c r="E16" s="77" t="s">
        <v>287</v>
      </c>
      <c r="F16" s="77" t="s">
        <v>287</v>
      </c>
      <c r="G16" s="77" t="s">
        <v>287</v>
      </c>
      <c r="H16" s="77" t="s">
        <v>287</v>
      </c>
      <c r="I16" s="77" t="s">
        <v>287</v>
      </c>
      <c r="J16" s="77" t="s">
        <v>287</v>
      </c>
      <c r="K16" s="77" t="s">
        <v>287</v>
      </c>
    </row>
    <row r="17" spans="1:17" s="21" customFormat="1" ht="127.5" x14ac:dyDescent="0.2">
      <c r="A17" s="81" t="s">
        <v>407</v>
      </c>
      <c r="B17" s="28" t="s">
        <v>755</v>
      </c>
      <c r="C17" s="77" t="s">
        <v>287</v>
      </c>
      <c r="D17" s="77" t="s">
        <v>287</v>
      </c>
      <c r="E17" s="77" t="s">
        <v>287</v>
      </c>
      <c r="F17" s="77" t="s">
        <v>287</v>
      </c>
      <c r="G17" s="77" t="s">
        <v>287</v>
      </c>
      <c r="H17" s="77" t="s">
        <v>287</v>
      </c>
      <c r="I17" s="77" t="s">
        <v>287</v>
      </c>
      <c r="J17" s="77" t="s">
        <v>287</v>
      </c>
      <c r="K17" s="77" t="s">
        <v>287</v>
      </c>
    </row>
    <row r="18" spans="1:17" s="21" customFormat="1" ht="102" x14ac:dyDescent="0.2">
      <c r="A18" s="81" t="s">
        <v>408</v>
      </c>
      <c r="B18" s="28" t="s">
        <v>142</v>
      </c>
      <c r="C18" s="77" t="s">
        <v>287</v>
      </c>
      <c r="D18" s="77" t="s">
        <v>287</v>
      </c>
      <c r="E18" s="77" t="s">
        <v>287</v>
      </c>
      <c r="F18" s="77" t="s">
        <v>287</v>
      </c>
      <c r="G18" s="77" t="s">
        <v>287</v>
      </c>
      <c r="H18" s="77" t="s">
        <v>287</v>
      </c>
      <c r="I18" s="77" t="s">
        <v>287</v>
      </c>
      <c r="J18" s="77" t="s">
        <v>287</v>
      </c>
      <c r="K18" s="77" t="s">
        <v>287</v>
      </c>
    </row>
    <row r="19" spans="1:17" s="21" customFormat="1" ht="51" x14ac:dyDescent="0.2">
      <c r="A19" s="81" t="s">
        <v>409</v>
      </c>
      <c r="B19" s="28" t="s">
        <v>130</v>
      </c>
      <c r="C19" s="77" t="s">
        <v>287</v>
      </c>
      <c r="D19" s="77" t="s">
        <v>287</v>
      </c>
      <c r="E19" s="77" t="s">
        <v>287</v>
      </c>
      <c r="F19" s="77" t="s">
        <v>287</v>
      </c>
      <c r="G19" s="77" t="s">
        <v>287</v>
      </c>
      <c r="H19" s="77" t="s">
        <v>287</v>
      </c>
      <c r="I19" s="77" t="s">
        <v>287</v>
      </c>
      <c r="J19" s="77" t="s">
        <v>287</v>
      </c>
      <c r="K19" s="77" t="s">
        <v>287</v>
      </c>
    </row>
    <row r="20" spans="1:17" s="21" customFormat="1" ht="38.25" x14ac:dyDescent="0.2">
      <c r="A20" s="81" t="s">
        <v>129</v>
      </c>
      <c r="B20" s="28" t="s">
        <v>131</v>
      </c>
      <c r="C20" s="77" t="s">
        <v>287</v>
      </c>
      <c r="D20" s="77" t="s">
        <v>287</v>
      </c>
      <c r="E20" s="77" t="s">
        <v>287</v>
      </c>
      <c r="F20" s="77" t="s">
        <v>287</v>
      </c>
      <c r="G20" s="77" t="s">
        <v>287</v>
      </c>
      <c r="H20" s="77" t="s">
        <v>287</v>
      </c>
      <c r="I20" s="77" t="s">
        <v>287</v>
      </c>
      <c r="J20" s="77" t="s">
        <v>287</v>
      </c>
      <c r="K20" s="77" t="s">
        <v>287</v>
      </c>
    </row>
    <row r="21" spans="1:17" s="21" customFormat="1" ht="25.5" x14ac:dyDescent="0.2">
      <c r="A21" s="62" t="s">
        <v>304</v>
      </c>
      <c r="B21" s="28" t="s">
        <v>132</v>
      </c>
      <c r="C21" s="77" t="s">
        <v>287</v>
      </c>
      <c r="D21" s="77" t="s">
        <v>287</v>
      </c>
      <c r="E21" s="77" t="s">
        <v>287</v>
      </c>
      <c r="F21" s="77" t="s">
        <v>287</v>
      </c>
      <c r="G21" s="77" t="s">
        <v>287</v>
      </c>
      <c r="H21" s="77" t="s">
        <v>287</v>
      </c>
      <c r="I21" s="77" t="s">
        <v>287</v>
      </c>
      <c r="J21" s="77" t="s">
        <v>287</v>
      </c>
      <c r="K21" s="77" t="s">
        <v>287</v>
      </c>
    </row>
    <row r="22" spans="1:17" s="21" customFormat="1" ht="12.75" x14ac:dyDescent="0.2">
      <c r="A22" s="81" t="s">
        <v>410</v>
      </c>
      <c r="B22" s="28" t="s">
        <v>133</v>
      </c>
      <c r="C22" s="77" t="s">
        <v>287</v>
      </c>
      <c r="D22" s="77" t="s">
        <v>287</v>
      </c>
      <c r="E22" s="77" t="s">
        <v>287</v>
      </c>
      <c r="F22" s="77" t="s">
        <v>287</v>
      </c>
      <c r="G22" s="77" t="s">
        <v>287</v>
      </c>
      <c r="H22" s="77" t="s">
        <v>287</v>
      </c>
      <c r="I22" s="77" t="s">
        <v>287</v>
      </c>
      <c r="J22" s="77" t="s">
        <v>287</v>
      </c>
      <c r="K22" s="77" t="s">
        <v>287</v>
      </c>
    </row>
    <row r="23" spans="1:17" s="21" customFormat="1" ht="12.75" x14ac:dyDescent="0.2">
      <c r="A23" s="81" t="s">
        <v>411</v>
      </c>
      <c r="B23" s="28" t="s">
        <v>134</v>
      </c>
      <c r="C23" s="77" t="s">
        <v>287</v>
      </c>
      <c r="D23" s="77" t="s">
        <v>287</v>
      </c>
      <c r="E23" s="77" t="s">
        <v>287</v>
      </c>
      <c r="F23" s="77" t="s">
        <v>287</v>
      </c>
      <c r="G23" s="77" t="s">
        <v>287</v>
      </c>
      <c r="H23" s="77" t="s">
        <v>287</v>
      </c>
      <c r="I23" s="77" t="s">
        <v>287</v>
      </c>
      <c r="J23" s="77" t="s">
        <v>287</v>
      </c>
      <c r="K23" s="77" t="s">
        <v>287</v>
      </c>
    </row>
    <row r="24" spans="1:17" s="21" customFormat="1" ht="12.75" x14ac:dyDescent="0.2">
      <c r="A24" s="81" t="s">
        <v>412</v>
      </c>
      <c r="B24" s="28" t="s">
        <v>135</v>
      </c>
      <c r="C24" s="77" t="s">
        <v>287</v>
      </c>
      <c r="D24" s="77" t="s">
        <v>287</v>
      </c>
      <c r="E24" s="77" t="s">
        <v>287</v>
      </c>
      <c r="F24" s="77" t="s">
        <v>287</v>
      </c>
      <c r="G24" s="77" t="s">
        <v>287</v>
      </c>
      <c r="H24" s="77" t="s">
        <v>287</v>
      </c>
      <c r="I24" s="77" t="s">
        <v>287</v>
      </c>
      <c r="J24" s="77" t="s">
        <v>287</v>
      </c>
      <c r="K24" s="77" t="s">
        <v>287</v>
      </c>
    </row>
    <row r="25" spans="1:17" s="21" customFormat="1" ht="140.25" x14ac:dyDescent="0.2">
      <c r="A25" s="62" t="s">
        <v>305</v>
      </c>
      <c r="B25" s="28" t="s">
        <v>136</v>
      </c>
      <c r="C25" s="77">
        <v>64884.819680000001</v>
      </c>
      <c r="D25" s="77">
        <v>1673.3024099999996</v>
      </c>
      <c r="E25" s="77">
        <f>SUM(F25:J25)</f>
        <v>66558.122090000004</v>
      </c>
      <c r="F25" s="77">
        <v>66558.122090000004</v>
      </c>
      <c r="G25" s="77" t="s">
        <v>287</v>
      </c>
      <c r="H25" s="77" t="s">
        <v>287</v>
      </c>
      <c r="I25" s="77" t="s">
        <v>287</v>
      </c>
      <c r="J25" s="77" t="s">
        <v>287</v>
      </c>
      <c r="K25" s="78" t="s">
        <v>284</v>
      </c>
    </row>
    <row r="26" spans="1:17" s="21" customFormat="1" ht="25.5" x14ac:dyDescent="0.2">
      <c r="A26" s="62" t="s">
        <v>306</v>
      </c>
      <c r="B26" s="28" t="s">
        <v>137</v>
      </c>
      <c r="C26" s="77" t="s">
        <v>287</v>
      </c>
      <c r="D26" s="77" t="s">
        <v>287</v>
      </c>
      <c r="E26" s="77" t="s">
        <v>287</v>
      </c>
      <c r="F26" s="77" t="s">
        <v>287</v>
      </c>
      <c r="G26" s="77" t="s">
        <v>287</v>
      </c>
      <c r="H26" s="77" t="s">
        <v>287</v>
      </c>
      <c r="I26" s="77" t="s">
        <v>287</v>
      </c>
      <c r="J26" s="77" t="s">
        <v>287</v>
      </c>
      <c r="K26" s="77" t="s">
        <v>287</v>
      </c>
    </row>
    <row r="27" spans="1:17" s="21" customFormat="1" ht="17.25" customHeight="1" x14ac:dyDescent="0.2">
      <c r="A27" s="82"/>
      <c r="B27" s="83" t="s">
        <v>413</v>
      </c>
      <c r="C27" s="84">
        <f>C12+C25</f>
        <v>206329.61968</v>
      </c>
      <c r="D27" s="84">
        <f>D12</f>
        <v>190670.22649999996</v>
      </c>
      <c r="E27" s="84">
        <f>E12+E25</f>
        <v>398673.14859</v>
      </c>
      <c r="F27" s="84">
        <f>F12+F25</f>
        <v>118907.04858999999</v>
      </c>
      <c r="G27" s="84">
        <f>G12</f>
        <v>58982.7</v>
      </c>
      <c r="H27" s="84">
        <f t="shared" ref="H27:J27" si="4">H12</f>
        <v>72109.299999999988</v>
      </c>
      <c r="I27" s="84">
        <f t="shared" si="4"/>
        <v>65985.899999999994</v>
      </c>
      <c r="J27" s="84">
        <f t="shared" si="4"/>
        <v>82688.200000000012</v>
      </c>
      <c r="K27" s="73" t="s">
        <v>287</v>
      </c>
    </row>
    <row r="28" spans="1:17" s="25" customFormat="1" ht="15.75" customHeight="1" x14ac:dyDescent="0.2">
      <c r="B28" s="26"/>
      <c r="C28" s="16"/>
      <c r="D28" s="79"/>
      <c r="E28" s="79"/>
      <c r="F28" s="79"/>
      <c r="G28" s="79"/>
      <c r="H28" s="79"/>
      <c r="I28" s="228"/>
      <c r="J28" s="228"/>
      <c r="K28" s="228"/>
      <c r="L28" s="32"/>
      <c r="M28" s="32"/>
      <c r="N28" s="32"/>
      <c r="O28" s="32"/>
      <c r="P28" s="32"/>
      <c r="Q28" s="32"/>
    </row>
  </sheetData>
  <mergeCells count="11">
    <mergeCell ref="A7:A10"/>
    <mergeCell ref="B7:B10"/>
    <mergeCell ref="E8:E10"/>
    <mergeCell ref="C7:J7"/>
    <mergeCell ref="I28:K28"/>
    <mergeCell ref="K7:K10"/>
    <mergeCell ref="B3:J3"/>
    <mergeCell ref="B4:J4"/>
    <mergeCell ref="C8:D9"/>
    <mergeCell ref="F8:J9"/>
    <mergeCell ref="B5:J5"/>
  </mergeCells>
  <phoneticPr fontId="1" type="noConversion"/>
  <pageMargins left="0.62992125984251968" right="0.39370078740157483" top="0.59055118110236227" bottom="0.39370078740157483" header="0.31496062992125984" footer="0.19685039370078741"/>
  <pageSetup paperSize="9" scale="66" firstPageNumber="25" orientation="portrait" useFirstPageNumber="1" r:id="rId1"/>
  <headerFooter alignWithMargins="0"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1-ИП ТС</vt:lpstr>
      <vt:lpstr>2-ИП ТС</vt:lpstr>
      <vt:lpstr>3-ИП ТС</vt:lpstr>
      <vt:lpstr>4-ИП ТС</vt:lpstr>
      <vt:lpstr>5-ИП ТС</vt:lpstr>
      <vt:lpstr>'1-ИП ТС'!Область_печати</vt:lpstr>
      <vt:lpstr>'2-ИП ТС'!Область_печати</vt:lpstr>
      <vt:lpstr>'3-ИП ТС'!Область_печати</vt:lpstr>
      <vt:lpstr>'4-ИП ТС'!Область_печати</vt:lpstr>
      <vt:lpstr>'5-ИП ТС'!Область_печати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Куриленкова Светлана Евгенье</cp:lastModifiedBy>
  <cp:lastPrinted>2024-09-30T07:38:22Z</cp:lastPrinted>
  <dcterms:created xsi:type="dcterms:W3CDTF">2021-03-09T11:25:25Z</dcterms:created>
  <dcterms:modified xsi:type="dcterms:W3CDTF">2024-09-30T07:40:09Z</dcterms:modified>
</cp:coreProperties>
</file>